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unka\projekt\auto_aruhaz\auto_aruhaz\Content\docs\"/>
    </mc:Choice>
  </mc:AlternateContent>
  <bookViews>
    <workbookView xWindow="0" yWindow="0" windowWidth="28800" windowHeight="13590" tabRatio="500" firstSheet="1" activeTab="6"/>
  </bookViews>
  <sheets>
    <sheet name="ELADÓ_NISSAN" sheetId="1" r:id="rId1"/>
    <sheet name="ÁTADVÉT_ELADÓ_NISSAN" sheetId="2" r:id="rId2"/>
    <sheet name="VEVŐ_NISSAN" sheetId="3" r:id="rId3"/>
    <sheet name="ÁTADVÉT_VEVŐ_NISSAN" sheetId="4" r:id="rId4"/>
    <sheet name="BIZOMÁNYOS" sheetId="5" r:id="rId5"/>
    <sheet name="BIANKÓ" sheetId="6" r:id="rId6"/>
    <sheet name="ÁTADVÉT_BIANKÓ" sheetId="7" r:id="rId7"/>
  </sheets>
  <definedNames>
    <definedName name="_xlnm.Print_Area" localSheetId="6">ÁTADVÉT_BIANKÓ!$A$1:$D$47</definedName>
    <definedName name="_xlnm.Print_Area" localSheetId="1">ÁTADVÉT_ELADÓ_NISSAN!$A$1:$D$41</definedName>
    <definedName name="_xlnm.Print_Area" localSheetId="3">ÁTADVÉT_VEVŐ_NISSAN!$A$1:$D$47</definedName>
    <definedName name="_xlnm.Print_Area" localSheetId="5">BIANKÓ!$A$1:$D$56</definedName>
    <definedName name="_xlnm.Print_Area" localSheetId="4">BIZOMÁNYOS!$A$1:$D$58</definedName>
    <definedName name="_xlnm.Print_Area" localSheetId="0">ELADÓ_NISSAN!$A$1:$D$56</definedName>
    <definedName name="_xlnm.Print_Area" localSheetId="2">VEVŐ_NISSAN!$A$1:$D$56</definedName>
    <definedName name="Print_Area_0" localSheetId="6">ÁTADVÉT_BIANKÓ!$A$1:$D$47</definedName>
    <definedName name="Print_Area_0" localSheetId="1">ÁTADVÉT_ELADÓ_NISSAN!$A$1:$D$41</definedName>
    <definedName name="Print_Area_0" localSheetId="3">ÁTADVÉT_VEVŐ_NISSAN!$A$1:$D$47</definedName>
    <definedName name="Print_Area_0" localSheetId="5">BIANKÓ!$A$1:$D$56</definedName>
    <definedName name="Print_Area_0" localSheetId="4">BIZOMÁNYOS!$A$1:$D$58</definedName>
    <definedName name="Print_Area_0" localSheetId="0">ELADÓ_NISSAN!$A$1:$D$56</definedName>
    <definedName name="Print_Area_0" localSheetId="2">VEVŐ_NISSAN!$A$1:$D$56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7" l="1"/>
  <c r="B25" i="7"/>
  <c r="D24" i="7"/>
  <c r="B24" i="7"/>
  <c r="D23" i="7"/>
  <c r="B23" i="7"/>
  <c r="C20" i="7"/>
  <c r="A20" i="7"/>
  <c r="C19" i="7"/>
  <c r="A19" i="7"/>
  <c r="C18" i="7"/>
  <c r="A18" i="7"/>
  <c r="C17" i="7"/>
  <c r="A17" i="7"/>
  <c r="C16" i="7"/>
  <c r="A16" i="7"/>
  <c r="C15" i="7"/>
  <c r="A15" i="7"/>
  <c r="C14" i="7"/>
  <c r="A14" i="7"/>
  <c r="C13" i="7"/>
  <c r="C47" i="7" s="1"/>
  <c r="A13" i="7"/>
  <c r="C11" i="7"/>
  <c r="A11" i="7"/>
  <c r="C10" i="7"/>
  <c r="A10" i="7"/>
  <c r="C9" i="7"/>
  <c r="A9" i="7"/>
  <c r="C8" i="7"/>
  <c r="A8" i="7"/>
  <c r="C7" i="7"/>
  <c r="A7" i="7"/>
  <c r="C6" i="7"/>
  <c r="A6" i="7"/>
  <c r="C5" i="7"/>
  <c r="A5" i="7"/>
  <c r="C4" i="7"/>
  <c r="A47" i="7" s="1"/>
  <c r="A4" i="7"/>
  <c r="C51" i="6"/>
  <c r="A51" i="6"/>
  <c r="A24" i="6"/>
  <c r="A23" i="6"/>
  <c r="A22" i="6"/>
  <c r="A21" i="6"/>
  <c r="A20" i="6"/>
  <c r="A19" i="6"/>
  <c r="A18" i="6"/>
  <c r="A17" i="6"/>
  <c r="A15" i="6"/>
  <c r="A14" i="6"/>
  <c r="A13" i="6"/>
  <c r="A12" i="6"/>
  <c r="A11" i="6"/>
  <c r="A10" i="6"/>
  <c r="A9" i="6"/>
  <c r="A8" i="6"/>
  <c r="C53" i="5"/>
  <c r="A53" i="5"/>
  <c r="A24" i="5"/>
  <c r="A23" i="5"/>
  <c r="A22" i="5"/>
  <c r="A21" i="5"/>
  <c r="A20" i="5"/>
  <c r="A19" i="5"/>
  <c r="A18" i="5"/>
  <c r="A17" i="5"/>
  <c r="A15" i="5"/>
  <c r="A14" i="5"/>
  <c r="A13" i="5"/>
  <c r="A12" i="5"/>
  <c r="A11" i="5"/>
  <c r="A10" i="5"/>
  <c r="A9" i="5"/>
  <c r="A8" i="5"/>
  <c r="A47" i="4"/>
  <c r="D25" i="4"/>
  <c r="B25" i="4"/>
  <c r="D24" i="4"/>
  <c r="B24" i="4"/>
  <c r="D23" i="4"/>
  <c r="B23" i="4"/>
  <c r="C20" i="4"/>
  <c r="A20" i="4"/>
  <c r="C19" i="4"/>
  <c r="A19" i="4"/>
  <c r="C18" i="4"/>
  <c r="A18" i="4"/>
  <c r="C17" i="4"/>
  <c r="A17" i="4"/>
  <c r="C16" i="4"/>
  <c r="A16" i="4"/>
  <c r="C15" i="4"/>
  <c r="A15" i="4"/>
  <c r="C14" i="4"/>
  <c r="A14" i="4"/>
  <c r="C13" i="4"/>
  <c r="C47" i="4" s="1"/>
  <c r="A13" i="4"/>
  <c r="C11" i="4"/>
  <c r="A11" i="4"/>
  <c r="C10" i="4"/>
  <c r="A10" i="4"/>
  <c r="C9" i="4"/>
  <c r="A9" i="4"/>
  <c r="C8" i="4"/>
  <c r="A8" i="4"/>
  <c r="C7" i="4"/>
  <c r="A7" i="4"/>
  <c r="C6" i="4"/>
  <c r="A6" i="4"/>
  <c r="C5" i="4"/>
  <c r="A5" i="4"/>
  <c r="A4" i="4"/>
  <c r="C51" i="3"/>
  <c r="A51" i="3"/>
  <c r="A24" i="3"/>
  <c r="A23" i="3"/>
  <c r="A22" i="3"/>
  <c r="A21" i="3"/>
  <c r="A20" i="3"/>
  <c r="A19" i="3"/>
  <c r="A18" i="3"/>
  <c r="A17" i="3"/>
  <c r="A15" i="3"/>
  <c r="A14" i="3"/>
  <c r="A13" i="3"/>
  <c r="A12" i="3"/>
  <c r="A11" i="3"/>
  <c r="A10" i="3"/>
  <c r="A9" i="3"/>
  <c r="A8" i="3"/>
  <c r="D25" i="2"/>
  <c r="B25" i="2"/>
  <c r="D24" i="2"/>
  <c r="B24" i="2"/>
  <c r="D23" i="2"/>
  <c r="B23" i="2"/>
  <c r="C20" i="2"/>
  <c r="A20" i="2"/>
  <c r="C19" i="2"/>
  <c r="A19" i="2"/>
  <c r="C18" i="2"/>
  <c r="A18" i="2"/>
  <c r="C17" i="2"/>
  <c r="A17" i="2"/>
  <c r="C16" i="2"/>
  <c r="A16" i="2"/>
  <c r="C15" i="2"/>
  <c r="A15" i="2"/>
  <c r="C14" i="2"/>
  <c r="A14" i="2"/>
  <c r="C13" i="2"/>
  <c r="C41" i="2" s="1"/>
  <c r="A13" i="2"/>
  <c r="C11" i="2"/>
  <c r="A11" i="2"/>
  <c r="C10" i="2"/>
  <c r="A10" i="2"/>
  <c r="C9" i="2"/>
  <c r="A9" i="2"/>
  <c r="C8" i="2"/>
  <c r="A8" i="2"/>
  <c r="C7" i="2"/>
  <c r="A7" i="2"/>
  <c r="C6" i="2"/>
  <c r="A6" i="2"/>
  <c r="C5" i="2"/>
  <c r="A5" i="2"/>
  <c r="C4" i="2"/>
  <c r="A41" i="2" s="1"/>
  <c r="A4" i="2"/>
  <c r="C51" i="1"/>
  <c r="A51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<sst xmlns="http://schemas.openxmlformats.org/spreadsheetml/2006/main" count="611" uniqueCount="155">
  <si>
    <t>TULAJDONJOG ÁTRUHÁZÁSI SZERZŐDÉS</t>
  </si>
  <si>
    <t>Átruházás módja</t>
  </si>
  <si>
    <t>Eladó/Vevő</t>
  </si>
  <si>
    <t>Természetes személy adatok</t>
  </si>
  <si>
    <t>Jogi személy, illetve jogi személyiséggel nem rendelkező szervezet</t>
  </si>
  <si>
    <t>Fizetés módja</t>
  </si>
  <si>
    <t>Értékesítési képviselő</t>
  </si>
  <si>
    <t>Visszterhes (adás-vételi szerződés)</t>
  </si>
  <si>
    <t>&lt;= Legördülő menü (visszterhes vs. Ajándékozási)</t>
  </si>
  <si>
    <t>Természetes személy</t>
  </si>
  <si>
    <t>Családi és utóneve</t>
  </si>
  <si>
    <t>Neve</t>
  </si>
  <si>
    <t>Készpénz/Átutalás</t>
  </si>
  <si>
    <t>Baticz Péter</t>
  </si>
  <si>
    <t>Amely létrejött a mai napon alulírott felek között, az alábbi jármű tulajdonjogának átruházása tárgyában:</t>
  </si>
  <si>
    <t>Ingyenes (ajándékozási szerződés)</t>
  </si>
  <si>
    <t>Születési helye, ideje</t>
  </si>
  <si>
    <t>Székhelye/telephelye címe</t>
  </si>
  <si>
    <t>Lízing</t>
  </si>
  <si>
    <t>Kopasz Dávid</t>
  </si>
  <si>
    <t>Forgalmi rendszám:</t>
  </si>
  <si>
    <t>Jármű gyártmánya, típusa:</t>
  </si>
  <si>
    <t>Anyja születési családi és utóneve</t>
  </si>
  <si>
    <t>Cégjegyzékszám/Nyilvántartási szám</t>
  </si>
  <si>
    <t>Hitel</t>
  </si>
  <si>
    <t>Sánta Ferenc</t>
  </si>
  <si>
    <t>Alvázszám:</t>
  </si>
  <si>
    <t>Forgalmi engedély száma:</t>
  </si>
  <si>
    <t>Személyazonosságát igazoló okmány típusa</t>
  </si>
  <si>
    <t>Cég képviselőjének családi és utóneve</t>
  </si>
  <si>
    <t>Wenner Bálint</t>
  </si>
  <si>
    <t>Motorszám:</t>
  </si>
  <si>
    <t>Törzskönyv száma:</t>
  </si>
  <si>
    <t>Személyazonosságát igazoló okmány száma</t>
  </si>
  <si>
    <t>Értékesítési képviselő neve</t>
  </si>
  <si>
    <t>Kuklis Vince</t>
  </si>
  <si>
    <t>Eladó:</t>
  </si>
  <si>
    <t>&lt;= Legördülő menü</t>
  </si>
  <si>
    <t>Lakcíme</t>
  </si>
  <si>
    <t>Telefonszáma</t>
  </si>
  <si>
    <t>Kovács Zsolt</t>
  </si>
  <si>
    <t>E-mail címe</t>
  </si>
  <si>
    <t>Szvitan Csaba</t>
  </si>
  <si>
    <t xml:space="preserve"> </t>
  </si>
  <si>
    <t>Gelencsér Gergely</t>
  </si>
  <si>
    <t>Bökönyi Gergely</t>
  </si>
  <si>
    <t>Fodor István</t>
  </si>
  <si>
    <t>Pádár Attila</t>
  </si>
  <si>
    <t>Vajda Zsolt</t>
  </si>
  <si>
    <t>Vevő:</t>
  </si>
  <si>
    <t>A jármű kölcsönösen kialkudott vételára:</t>
  </si>
  <si>
    <t>&lt;= Vételár kitöltése (Ft, automatikusan kiírja a szám mellé)</t>
  </si>
  <si>
    <t xml:space="preserve">azaz </t>
  </si>
  <si>
    <t>&lt;= Vételár kiírása szövegel</t>
  </si>
  <si>
    <t>A fizetés módja, ideje:</t>
  </si>
  <si>
    <t>&lt;= Fizetés módja legördülő menü, dátuma kitölteni</t>
  </si>
  <si>
    <t>Jelen szerződés aláírásával egyidejűleg megfizetett foglaló összege:</t>
  </si>
  <si>
    <t>&lt;= Fogalaló kitöltése</t>
  </si>
  <si>
    <t>Jognyilatkozatok:</t>
  </si>
  <si>
    <t>A szerződés hatálybalépését követően mindkét fél köteles teljesíteni bejelentési kötelezettségét a közlekedési igazgatási hatóságnál a 304/2009 (XII. 22.) Korm rendelet 2. § (1.) bekezedésében meghatározott határidő lejárta előtt, vagyis az eladó 8 napon, a vevő 15 napon belül. Felek tudomásul veszik, hogy a 304/2009. (XII. 22.) Korm. Rendelet 2.§ (2.) bekezdése értelmében az eladás bejelentésének ténye nem jegyezhető be, ha a járművön érvényes forgalmi korlátozás szerepel a nyilvántartásban. Ebben az esetben a bejegyzés teljesítését az ügyben eljáró hatóság hivatlaból elutasítja. Felek nyilatkoznak arról, hogy ismerik és elfogadják a bejelentés hivatalos nyilvántartásba történő bejegyzéséhez fűződő joghatásokat, valamint a bejelentési kötlezettség késedelmes teljesítésének, ill. elmaradásának jogkövetkezményeit. Továbbá tudomásul veszik, hogy a nem megfelelően kiállított tulajdonjog átruházási szerződés - beleértve a nem eredeti aláírást vagy aláírásokat (pl. fénymásolat, fax, névbélyegző) tartlamazó szerződéseket is - nem alkalmas a jármű igazgatási nyilvántartásban történő változás-bejegyzésére.</t>
  </si>
  <si>
    <t xml:space="preserve"> - Eladó tudomásul veszi, hogy amennyiben fenti kötelezettségét nem teljesíti, a járművel kapcsolatos minden kötelezettség mindaddig az Eladót terheli, amíg az új tulajdonos az átírási kötelezettségének nem tesz eleget.</t>
  </si>
  <si>
    <r>
      <rPr>
        <sz val="6"/>
        <color rgb="FF000000"/>
        <rFont val="Times New Roman"/>
        <family val="1"/>
        <charset val="238"/>
      </rPr>
      <t xml:space="preserve"> - Felek tudomásul veszik, hogy a 326/2011. (XII.28.) Korm. rendelet 87. § (4.) szerint, amennyiben a járműnyilvántartás szerinti tulajdonos bejelenti, hogy a járművet elidegenítette, vagy a közlekedési igazgatási hatóság egyéb okból észleli a változást, és az új tulajdonos a bejelentési kötelezettségének a jogszabályban megjelölt határidőn belül nem tett eleget </t>
    </r>
    <r>
      <rPr>
        <i/>
        <sz val="6"/>
        <color rgb="FF000000"/>
        <rFont val="Times New Roman"/>
        <family val="1"/>
        <charset val="238"/>
      </rPr>
      <t xml:space="preserve">a) </t>
    </r>
    <r>
      <rPr>
        <sz val="6"/>
        <color rgb="FF000000"/>
        <rFont val="Times New Roman"/>
        <family val="1"/>
        <charset val="238"/>
      </rPr>
      <t xml:space="preserve">és azt a bejelentésre történő felhívás kézhezvételét követően 5 napon belül nem pótolja, vagy az utólagos bejelentés során hitelt érdemlően nem igazolja, hogy a jármű tulajdonjogában bekövetkezett változás bejelentési kötelezettségének önhibáján kívüli okból nem tudott eleget tenni, a közlekedési igazgatási hatóság a járművet hivatalból, határozattal kivonja a forgalomból és azt a nyilvántartásba bejegyzi. Ugyanezen jogszabály 102. § (1) bekezdése kimondja: Ha a jármű tulajdonjogának jogszerű megszerzője a bejelentési kötelezettségét annak keletkezésétől számított   15 napon túl, késedelmesen teljesíti, a közlekedési igazgatási hatóság a tulajdonjogot bejegyzi a nyilvántartásba, a forgalmi engedély, valamint a törzskönyv kiadására intézkedik, egyben a szabályszegés tényéről értesíti a szabálysértési hatóságot.
</t>
    </r>
  </si>
  <si>
    <r>
      <rPr>
        <b/>
        <sz val="6"/>
        <color rgb="FF000000"/>
        <rFont val="Times New Roman"/>
        <family val="1"/>
        <charset val="238"/>
      </rPr>
      <t xml:space="preserve"> - </t>
    </r>
    <r>
      <rPr>
        <sz val="6"/>
        <color rgb="FF000000"/>
        <rFont val="Times New Roman"/>
        <family val="1"/>
        <charset val="238"/>
      </rPr>
      <t>Az eladó a vevőt a jármű műszaki állapotáról, (esetleges) sérüléseiről részletesen tájékoztatta, aki ezt tudomásul vette. Az eladó kijelenti, hogy a jármű per-, és tehermentes, valamint annak tulajdonjogával szabadon rendelkezik.</t>
    </r>
  </si>
  <si>
    <t xml:space="preserve"> - Vevő a gépjárművet ténylegesen megtekintett és kipróbált állapotban vásárolja meg az Eladótól, Vevő kijelenti, hogy tisztában van a gépjármű tényleges állapotával és felszereltségével. Eladó kijelenti, hogy legjobb ismeretei szerint a gépjárműnek rejtett hibája nincs, Eladó a gépjármű felszereltségének jelenlegi valamely hiányáért, a gépjárműben előforduló valamely meghibásodásáért vagy hibájáért felelősséget vagy szavatosságot nem vállal, Felek a vételárat a jelen pontban is foglaltakra figyelemmel állapították meg.</t>
  </si>
  <si>
    <t xml:space="preserve"> - Felek tudomásul veszik, miszerint a 304/2009. (XII.22.) Kormányrendelet 2.§. (2) bekezdése kimondja, hogy az eladás bejelentésének ténye a teljes bizonyító erejű magánokirat benyújtása esetén sem jegyezhető be, ha a bejelentés tárgyát képező járművön érvényes forgalmazási korlátozás szerepel a nyilvántartásban. Ebben az esetben a bejegyzés teljesítését az eljáró hatóság elutasítja.</t>
  </si>
  <si>
    <t>Egyéb megjegyzés</t>
  </si>
  <si>
    <t>Az okmányok átadása - átvétele:</t>
  </si>
  <si>
    <t>2012. év …..11... hó …15..... nap</t>
  </si>
  <si>
    <t>&lt;= Dátumok kitöltése</t>
  </si>
  <si>
    <t>Az adásvételi szerződés hatálybalépésének napja:</t>
  </si>
  <si>
    <t>2012. év …..11... hó ….15.... nap</t>
  </si>
  <si>
    <t>A jármű a vevő birtokába került:</t>
  </si>
  <si>
    <t>2012. év ….11.... hó …15…. nap ….15.. óra ….00.. perc</t>
  </si>
  <si>
    <t>Az adásvételi szerződés kelte:</t>
  </si>
  <si>
    <t>Szerződő felek kijelentik, hogy jelen adásvételi szerződés aláírásával minden korábbi szóbeli vagy írásbeli megállapodást érvénytelennek tekintetnek, és kizárólag jelen szerződést fogadják el érvényesnek.</t>
  </si>
  <si>
    <t>Szerződő felek kijelentik, hogy jelen adásvételi szerződés valamennyi részét elolvasták, megértették és tudomásul vették, s azt mint akaratukkal mindenben egyezőt jóváhagyólag írták alá.</t>
  </si>
  <si>
    <t>Eladó</t>
  </si>
  <si>
    <t>Vevő</t>
  </si>
  <si>
    <t>&lt;= Neveket automatikusan behozza</t>
  </si>
  <si>
    <t>Tanú 1.</t>
  </si>
  <si>
    <t>Tanú 2.</t>
  </si>
  <si>
    <t>Olvasható neve</t>
  </si>
  <si>
    <t>&lt;= Tanúk adatainak kitöltése</t>
  </si>
  <si>
    <t>Szem.ig. száma</t>
  </si>
  <si>
    <t>Aláírása</t>
  </si>
  <si>
    <t>ÁTADÁS-ÁTVÉTLEI JEGYZŐKÖNYV</t>
  </si>
  <si>
    <t>Város</t>
  </si>
  <si>
    <t>Kecskemét</t>
  </si>
  <si>
    <t>Eladó/Átadó</t>
  </si>
  <si>
    <t>Szeged</t>
  </si>
  <si>
    <t>&lt;=Automatikus kitöltés szerződésből</t>
  </si>
  <si>
    <t>Békéscsaba</t>
  </si>
  <si>
    <t>Képviselőjének családi és utóneve</t>
  </si>
  <si>
    <t>Debrecen</t>
  </si>
  <si>
    <t>Szolnok</t>
  </si>
  <si>
    <t>Budapest</t>
  </si>
  <si>
    <t>Vevő/Átvevő:</t>
  </si>
  <si>
    <t>Gépjármű adatai:</t>
  </si>
  <si>
    <t>A gépkocsival együtt átadott tartozékok, dokumentumok:</t>
  </si>
  <si>
    <t>Pótkerék, vagy gumijavító készlet</t>
  </si>
  <si>
    <t>KRESZ tartozék</t>
  </si>
  <si>
    <t>&lt;=Neked kell kitölteni</t>
  </si>
  <si>
    <t>Kulcs és/vagy távirányító</t>
  </si>
  <si>
    <t>Forgalmi engedély</t>
  </si>
  <si>
    <t>Az átvevő kijelenti, hogy:</t>
  </si>
  <si>
    <r>
      <rPr>
        <sz val="10"/>
        <color rgb="FF000000"/>
        <rFont val="Times New Roman"/>
        <family val="1"/>
        <charset val="238"/>
      </rPr>
      <t xml:space="preserve"> -</t>
    </r>
    <r>
      <rPr>
        <sz val="7"/>
        <color rgb="FF000000"/>
        <rFont val="Times New Roman"/>
        <family val="1"/>
        <charset val="238"/>
      </rPr>
      <t>    </t>
    </r>
    <r>
      <rPr>
        <sz val="10"/>
        <color rgb="FF000000"/>
        <rFont val="Times New Roman"/>
        <family val="1"/>
        <charset val="238"/>
      </rPr>
      <t>a gépjárművet kipróbálta</t>
    </r>
  </si>
  <si>
    <t xml:space="preserve"> -   a gépjárművet az adásvételi szerződés rendelkezéseinek megfelelően átvette</t>
  </si>
  <si>
    <t xml:space="preserve"> -   jelen átadás átvételi jegyzőkönyv aláírásával elismeri, hogy Eladó szerződéses kötelezettségeinek teljes mértékben eleget tett</t>
  </si>
  <si>
    <t>&lt;=Város legördülő menü, dátumot kitölteni</t>
  </si>
  <si>
    <t>Vevő/Átvevő</t>
  </si>
  <si>
    <t>&lt;=Automatikus kitöltés</t>
  </si>
  <si>
    <t>KM óra állása a gépjármű birtokba vételekor: 117800 km</t>
  </si>
  <si>
    <t>2012. év …..... hó …..... nap</t>
  </si>
  <si>
    <t>2012. év …..... hó ……. nap …... óra …... perc</t>
  </si>
  <si>
    <t>ALD</t>
  </si>
  <si>
    <t xml:space="preserve"> -   a gépjárművet az adásvételi szerződés rendelkezéseinek megfelelően átvette*</t>
  </si>
  <si>
    <t xml:space="preserve"> -   jelen átadás átvételi jegyzőkönyv aláírásával elismeri, hogy Eladó szerződéses kötelezettségeinek teljes mértékben eleget tett*</t>
  </si>
  <si>
    <t xml:space="preserve"> *amennyiben az alábbi pontban Felek az átadás-átvételről egyéb megjegyzést, hiányosságot nem rögzítenek</t>
  </si>
  <si>
    <t>Egyéb megjegyzés:</t>
  </si>
  <si>
    <t>2012. év ….. hó ….. nap</t>
  </si>
  <si>
    <t>BIZOMÁNYOS ÉRTÉKESÍTÉSI SZERZŐDÉS</t>
  </si>
  <si>
    <t>Amely létrejött a mai napon alulírott felek között, az alábbi jármű bizományos értékesítésének tárgyában:</t>
  </si>
  <si>
    <t>Megbízó/Bizományba adó:</t>
  </si>
  <si>
    <t>Ügynök/Bizományba vevő:</t>
  </si>
  <si>
    <t>Referencia Autópont Kft.</t>
  </si>
  <si>
    <t>6000 Kecskemét, Dobó krt 8. fsz.12.</t>
  </si>
  <si>
    <t>Zsiros László</t>
  </si>
  <si>
    <t>Ügynök vállalja, hogy jelen szerződés alapján Megbízó részére a fenti gépjármű értékesítéséhez vevőt közvetít a kölcsönösen megállapított eladási áron.</t>
  </si>
  <si>
    <t>A jármű kölcsönösen megállapított eladási ára:</t>
  </si>
  <si>
    <t>Ügynöki díj</t>
  </si>
  <si>
    <t xml:space="preserve"> - Ügynök az ügylet lebonyolításáért ügynöki jutalék illeti meg a fenti pontnak megfelelően, amelyet Felek a gépjármű nettó eladási árának  százalékában állapítottak meg.</t>
  </si>
  <si>
    <t xml:space="preserve"> - Megbízó az ügynöki jutalékot számla ellnében az Ügynök által közvetített Vevő és Megbízó között létrejövő szerződés megkötésének napján köteles készpénzben megfizetni Ügynök részére.</t>
  </si>
  <si>
    <t xml:space="preserve"> - Felek jelen szerződést 30 napos határidővel kötik, melynek leteltével Megbízó ügynöki díjon felül napi 1000 forint, azaz ezer forint tárolási díjat köteles fizetni, amennyiben megbízását továbbra is fenn kívánja tartani.</t>
  </si>
  <si>
    <t xml:space="preserve"> - Ügynök köteles a szerződés tárgyát képező gépjárművet kellő gondossággal tárolni, kezelni, a vevők részére bemutatni, és eladását propagálni.</t>
  </si>
  <si>
    <t xml:space="preserve"> - Megbízó jelen szerződés aláírásával szavatol a gépjármű kizárólagos tulajdonjogáért, per-, teher-, és igénymentességéért, és amennyiben köztartozás, vagy egyéb ok miatt a gépjármű átírására nem kerülhet sor, úgy Megbízó viseli az ezzel kapcsolatosan felmerülő költségeket, esetleges károkat.</t>
  </si>
  <si>
    <t xml:space="preserve"> - Ügynök köteles lehetőségei szerzint megtenni mindent, hogy a szerződés tárgyát képező gépjármű 30 napon belül értékesítésre kerüljön.</t>
  </si>
  <si>
    <t xml:space="preserve"> - Megbízó kötelezi magát arra, hogy ügynök által  a fenti feltételeknek megfelelően biztosított Vevővel megköti a gépjármű értékesítésére vonatkozó szerződést, addig azonban a gépjármű kizárólagos rendelkezési jogát fenntartja.</t>
  </si>
  <si>
    <t xml:space="preserve"> - Minden, jelen szerződésből folyó kár-, díjigény és kezelési költség erejéig az átadott gépjárműre Ügynököt zálogjog illeti meg.</t>
  </si>
  <si>
    <t xml:space="preserve"> - Megbízó kijelenti, hogy a szerződés tárgyát képező jármű állapotáról a közösen felvett adatokat állapotlap helyesen tartalmazza, adatszolgáltatási kötelezettségének eleget tett.</t>
  </si>
  <si>
    <t xml:space="preserve"> - Jelen szerződés mellékletét képezi a gépjármű forgalmi engedélyének másolata és a gépjármű kitöltött állapotlapja.</t>
  </si>
  <si>
    <t xml:space="preserve"> - Szerződő Felek jelen szerződésből eredő bármely jogvita esetére a Kecskeméti Városi Bíróság kizárólagos illetékességét kötik ki.</t>
  </si>
  <si>
    <t xml:space="preserve"> - Szerződő Felek kijelentik, hogy jelen adásvételi szerződés aláírásával minden korábbi szóbeli vagy írásbeli megállapodást érvénytelennek tekintetnek, és kizárólag jelen szerződést fogadják el érvényesnek.</t>
  </si>
  <si>
    <t xml:space="preserve"> - Szerződő Felek kijelentik, hogy jelen adásvételi szerződés valamennyi részét elolvasták, megértették és tudomásul vették, s azt mint akaratukkal mindenben egyezőt jóváhagyólag írták alá.</t>
  </si>
  <si>
    <t>Bizományba vétel dátuma:</t>
  </si>
  <si>
    <t>Szerződés kelte:</t>
  </si>
  <si>
    <t>Megbízó</t>
  </si>
  <si>
    <t>Ügynök</t>
  </si>
  <si>
    <t xml:space="preserve">  --- egy --- Forint.</t>
  </si>
  <si>
    <t>2011. év …... hó …... nap</t>
  </si>
  <si>
    <t xml:space="preserve"> FT</t>
  </si>
  <si>
    <t>Farkas József</t>
  </si>
  <si>
    <t>farkas.jozsef@autopontkecskemet.hu</t>
  </si>
  <si>
    <t>06-70-387-07-24</t>
  </si>
  <si>
    <t>KM óra állása a gépjármű birtokba vételekor:                  km</t>
  </si>
  <si>
    <t>KM óra állása a gépjármű birtokba vételekor: 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</si>
</sst>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Ft&quot;"/>
  </numFmts>
  <fonts count="14" x14ac:knownFonts="1"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u/>
      <sz val="11"/>
      <color rgb="FF0000FF"/>
      <name val="Calibri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sz val="6"/>
      <color rgb="FF000000"/>
      <name val="Times New Roman"/>
      <family val="1"/>
      <charset val="238"/>
    </font>
    <font>
      <i/>
      <sz val="6"/>
      <color rgb="FF000000"/>
      <name val="Times New Roman"/>
      <family val="1"/>
      <charset val="238"/>
    </font>
    <font>
      <b/>
      <sz val="6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4" fillId="0" borderId="0" applyBorder="0" applyProtection="0"/>
  </cellStyleXfs>
  <cellXfs count="8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2" fillId="0" borderId="2" xfId="0" applyFont="1" applyBorder="1" applyAlignment="1">
      <alignment horizontal="left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2" fillId="0" borderId="2" xfId="0" applyFont="1" applyBorder="1"/>
    <xf numFmtId="0" fontId="2" fillId="2" borderId="4" xfId="0" applyFont="1" applyFill="1" applyBorder="1" applyProtection="1">
      <protection locked="0"/>
    </xf>
    <xf numFmtId="0" fontId="2" fillId="0" borderId="2" xfId="0" applyFont="1" applyBorder="1" applyAlignment="1"/>
    <xf numFmtId="0" fontId="2" fillId="0" borderId="4" xfId="0" applyFont="1" applyBorder="1" applyAlignment="1"/>
    <xf numFmtId="164" fontId="1" fillId="2" borderId="4" xfId="0" applyNumberFormat="1" applyFont="1" applyFill="1" applyBorder="1" applyProtection="1">
      <protection locked="0"/>
    </xf>
    <xf numFmtId="0" fontId="5" fillId="0" borderId="2" xfId="0" applyFont="1" applyBorder="1" applyAlignment="1"/>
    <xf numFmtId="0" fontId="6" fillId="0" borderId="4" xfId="0" applyFont="1" applyBorder="1"/>
    <xf numFmtId="0" fontId="6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/>
    <xf numFmtId="0" fontId="2" fillId="0" borderId="8" xfId="0" applyFont="1" applyBorder="1"/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/>
    <xf numFmtId="0" fontId="1" fillId="0" borderId="2" xfId="0" applyFont="1" applyBorder="1"/>
    <xf numFmtId="0" fontId="0" fillId="0" borderId="4" xfId="0" applyBorder="1"/>
    <xf numFmtId="0" fontId="0" fillId="0" borderId="3" xfId="0" applyBorder="1"/>
    <xf numFmtId="0" fontId="2" fillId="2" borderId="1" xfId="0" applyFont="1" applyFill="1" applyBorder="1" applyProtection="1"/>
    <xf numFmtId="0" fontId="3" fillId="0" borderId="0" xfId="0" applyFont="1"/>
    <xf numFmtId="0" fontId="3" fillId="0" borderId="4" xfId="0" applyFont="1" applyBorder="1"/>
    <xf numFmtId="0" fontId="3" fillId="0" borderId="3" xfId="0" applyFont="1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3" fillId="0" borderId="9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Alignment="1">
      <alignment horizontal="center"/>
    </xf>
    <xf numFmtId="0" fontId="12" fillId="0" borderId="0" xfId="0" applyFont="1" applyAlignment="1"/>
    <xf numFmtId="0" fontId="3" fillId="0" borderId="0" xfId="0" applyFont="1" applyAlignment="1"/>
    <xf numFmtId="10" fontId="1" fillId="2" borderId="4" xfId="0" applyNumberFormat="1" applyFont="1" applyFill="1" applyBorder="1" applyProtection="1">
      <protection locked="0"/>
    </xf>
    <xf numFmtId="0" fontId="1" fillId="0" borderId="2" xfId="0" applyFont="1" applyBorder="1" applyAlignment="1"/>
    <xf numFmtId="10" fontId="1" fillId="0" borderId="4" xfId="0" applyNumberFormat="1" applyFont="1" applyBorder="1" applyProtection="1">
      <protection locked="0"/>
    </xf>
    <xf numFmtId="0" fontId="2" fillId="0" borderId="4" xfId="0" applyFont="1" applyBorder="1" applyAlignment="1">
      <alignment horizontal="left"/>
    </xf>
    <xf numFmtId="164" fontId="1" fillId="2" borderId="4" xfId="0" applyNumberFormat="1" applyFont="1" applyFill="1" applyBorder="1" applyProtection="1"/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 readingOrder="1"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justify" vertical="top" wrapText="1" readingOrder="1"/>
    </xf>
    <xf numFmtId="0" fontId="7" fillId="0" borderId="1" xfId="0" applyFont="1" applyBorder="1" applyAlignment="1">
      <alignment horizontal="justify" vertical="top" wrapText="1" readingOrder="1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 vertical="top" wrapText="1" readingOrder="1"/>
    </xf>
    <xf numFmtId="0" fontId="7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left"/>
    </xf>
    <xf numFmtId="0" fontId="4" fillId="2" borderId="1" xfId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left"/>
    </xf>
    <xf numFmtId="0" fontId="3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horizontal="left" wrapText="1" readingOrder="1"/>
    </xf>
    <xf numFmtId="9" fontId="2" fillId="2" borderId="3" xfId="0" applyNumberFormat="1" applyFont="1" applyFill="1" applyBorder="1" applyAlignment="1" applyProtection="1">
      <alignment horizontal="left"/>
      <protection locked="0"/>
    </xf>
    <xf numFmtId="0" fontId="13" fillId="0" borderId="1" xfId="0" applyFont="1" applyBorder="1" applyAlignment="1">
      <alignment horizontal="left" vertical="top" wrapText="1" readingOrder="1"/>
    </xf>
    <xf numFmtId="0" fontId="2" fillId="0" borderId="0" xfId="0" applyFont="1" applyBorder="1" applyAlignment="1" applyProtection="1">
      <alignment horizontal="center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fekete.zoltan@autopontkecskemet.h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="110" zoomScaleNormal="100" zoomScalePageLayoutView="110" workbookViewId="0">
      <selection activeCell="C21" sqref="C21:D21"/>
    </sheetView>
  </sheetViews>
  <sheetFormatPr defaultRowHeight="15" x14ac:dyDescent="0.25"/>
  <cols>
    <col min="1" max="1" width="20.140625"/>
    <col min="2" max="2" width="27.7109375"/>
    <col min="3" max="3" width="20.140625"/>
    <col min="4" max="4" width="27.7109375"/>
    <col min="5" max="5" width="18.5703125"/>
    <col min="6" max="7" width="8.42578125"/>
    <col min="8" max="13" width="0" hidden="1"/>
    <col min="14" max="1025" width="8.42578125"/>
  </cols>
  <sheetData>
    <row r="1" spans="1:13" ht="14.45" customHeight="1" x14ac:dyDescent="0.25">
      <c r="A1" s="71" t="s">
        <v>0</v>
      </c>
      <c r="B1" s="71"/>
      <c r="C1" s="71"/>
      <c r="D1" s="71"/>
      <c r="E1" s="1"/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</row>
    <row r="2" spans="1:13" ht="14.45" customHeight="1" x14ac:dyDescent="0.25">
      <c r="A2" s="72" t="s">
        <v>7</v>
      </c>
      <c r="B2" s="72"/>
      <c r="C2" s="72"/>
      <c r="D2" s="72"/>
      <c r="E2" s="2" t="s">
        <v>8</v>
      </c>
      <c r="H2" t="s">
        <v>7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ht="14.45" customHeight="1" x14ac:dyDescent="0.25">
      <c r="A3" s="73" t="s">
        <v>14</v>
      </c>
      <c r="B3" s="73"/>
      <c r="C3" s="73"/>
      <c r="D3" s="73"/>
      <c r="E3" s="1"/>
      <c r="H3" t="s">
        <v>15</v>
      </c>
      <c r="I3" t="s">
        <v>4</v>
      </c>
      <c r="J3" t="s">
        <v>16</v>
      </c>
      <c r="K3" t="s">
        <v>17</v>
      </c>
      <c r="L3" t="s">
        <v>18</v>
      </c>
      <c r="M3" t="s">
        <v>19</v>
      </c>
    </row>
    <row r="4" spans="1:13" ht="14.45" customHeight="1" x14ac:dyDescent="0.25">
      <c r="A4" s="3" t="s">
        <v>20</v>
      </c>
      <c r="B4" s="4"/>
      <c r="C4" s="3" t="s">
        <v>21</v>
      </c>
      <c r="D4" s="4"/>
      <c r="E4" s="1"/>
      <c r="J4" t="s">
        <v>22</v>
      </c>
      <c r="K4" t="s">
        <v>23</v>
      </c>
      <c r="L4" t="s">
        <v>24</v>
      </c>
      <c r="M4" t="s">
        <v>25</v>
      </c>
    </row>
    <row r="5" spans="1:13" ht="14.45" customHeight="1" x14ac:dyDescent="0.25">
      <c r="A5" s="3" t="s">
        <v>26</v>
      </c>
      <c r="B5" s="4"/>
      <c r="C5" s="3" t="s">
        <v>27</v>
      </c>
      <c r="D5" s="4"/>
      <c r="E5" s="1"/>
      <c r="J5" t="s">
        <v>28</v>
      </c>
      <c r="K5" t="s">
        <v>29</v>
      </c>
      <c r="M5" t="s">
        <v>30</v>
      </c>
    </row>
    <row r="6" spans="1:13" ht="14.45" customHeight="1" x14ac:dyDescent="0.25">
      <c r="A6" s="3" t="s">
        <v>31</v>
      </c>
      <c r="B6" s="4"/>
      <c r="C6" s="3" t="s">
        <v>32</v>
      </c>
      <c r="D6" s="4"/>
      <c r="E6" s="1"/>
      <c r="J6" t="s">
        <v>33</v>
      </c>
      <c r="K6" t="s">
        <v>34</v>
      </c>
      <c r="M6" t="s">
        <v>35</v>
      </c>
    </row>
    <row r="7" spans="1:13" ht="14.45" customHeight="1" x14ac:dyDescent="0.25">
      <c r="A7" s="70" t="s">
        <v>36</v>
      </c>
      <c r="B7" s="70"/>
      <c r="C7" s="58" t="s">
        <v>9</v>
      </c>
      <c r="D7" s="58"/>
      <c r="E7" s="2" t="s">
        <v>37</v>
      </c>
      <c r="J7" t="s">
        <v>38</v>
      </c>
      <c r="K7" t="s">
        <v>39</v>
      </c>
      <c r="M7" t="s">
        <v>40</v>
      </c>
    </row>
    <row r="8" spans="1:13" ht="14.45" customHeight="1" x14ac:dyDescent="0.25">
      <c r="A8" s="65" t="str">
        <f>IF($C$7=$I$2,$J$2,$K$2)</f>
        <v>Családi és utóneve</v>
      </c>
      <c r="B8" s="65"/>
      <c r="C8" s="69"/>
      <c r="D8" s="69"/>
      <c r="E8" s="1"/>
      <c r="J8" t="s">
        <v>39</v>
      </c>
      <c r="K8" t="s">
        <v>41</v>
      </c>
      <c r="M8" t="s">
        <v>42</v>
      </c>
    </row>
    <row r="9" spans="1:13" ht="14.45" customHeight="1" x14ac:dyDescent="0.25">
      <c r="A9" s="65" t="str">
        <f>IF($C$7=$I$2,$J$3,$K$3)</f>
        <v>Születési helye, ideje</v>
      </c>
      <c r="B9" s="65"/>
      <c r="C9" s="61"/>
      <c r="D9" s="61"/>
      <c r="E9" s="1"/>
      <c r="J9" t="s">
        <v>41</v>
      </c>
      <c r="K9" t="s">
        <v>43</v>
      </c>
      <c r="M9" t="s">
        <v>44</v>
      </c>
    </row>
    <row r="10" spans="1:13" ht="14.45" customHeight="1" x14ac:dyDescent="0.25">
      <c r="A10" s="65" t="str">
        <f>IF($C$7=$I$2,$J$4,$K$4)</f>
        <v>Anyja születési családi és utóneve</v>
      </c>
      <c r="B10" s="65"/>
      <c r="C10" s="61"/>
      <c r="D10" s="61"/>
      <c r="E10" s="1"/>
      <c r="M10" t="s">
        <v>45</v>
      </c>
    </row>
    <row r="11" spans="1:13" ht="14.45" customHeight="1" x14ac:dyDescent="0.25">
      <c r="A11" s="65" t="str">
        <f>IF($C$7=$I$2,$J$5,$K$5)</f>
        <v>Személyazonosságát igazoló okmány típusa</v>
      </c>
      <c r="B11" s="65"/>
      <c r="C11" s="61"/>
      <c r="D11" s="61"/>
      <c r="E11" s="1"/>
      <c r="M11" t="s">
        <v>46</v>
      </c>
    </row>
    <row r="12" spans="1:13" ht="14.45" customHeight="1" x14ac:dyDescent="0.25">
      <c r="A12" s="65" t="str">
        <f>IF($C$7=$I$2,$J$6,$K$6)</f>
        <v>Személyazonosságát igazoló okmány száma</v>
      </c>
      <c r="B12" s="65"/>
      <c r="C12" s="61"/>
      <c r="D12" s="61"/>
      <c r="E12" s="2" t="s">
        <v>37</v>
      </c>
      <c r="M12" t="s">
        <v>47</v>
      </c>
    </row>
    <row r="13" spans="1:13" ht="14.45" customHeight="1" x14ac:dyDescent="0.25">
      <c r="A13" s="65" t="str">
        <f>IF($C$7=$I$2,$J$7,$K$7)</f>
        <v>Lakcíme</v>
      </c>
      <c r="B13" s="65"/>
      <c r="C13" s="61"/>
      <c r="D13" s="61"/>
      <c r="E13" s="1"/>
      <c r="M13" t="s">
        <v>48</v>
      </c>
    </row>
    <row r="14" spans="1:13" ht="14.45" customHeight="1" x14ac:dyDescent="0.25">
      <c r="A14" s="65" t="str">
        <f>IF($C$7=$I$2,$J$8,$K$8)</f>
        <v>Telefonszáma</v>
      </c>
      <c r="B14" s="65"/>
      <c r="C14" s="66"/>
      <c r="D14" s="66"/>
      <c r="E14" s="1"/>
    </row>
    <row r="15" spans="1:13" ht="14.45" customHeight="1" x14ac:dyDescent="0.25">
      <c r="A15" s="65" t="str">
        <f>IF($C$7=$I$2,$J$9,$K$9)</f>
        <v>E-mail címe</v>
      </c>
      <c r="B15" s="65"/>
      <c r="C15" s="61"/>
      <c r="D15" s="61"/>
      <c r="E15" s="1"/>
    </row>
    <row r="16" spans="1:13" ht="14.45" customHeight="1" x14ac:dyDescent="0.25">
      <c r="A16" s="70" t="s">
        <v>49</v>
      </c>
      <c r="B16" s="70"/>
      <c r="C16" s="58" t="s">
        <v>4</v>
      </c>
      <c r="D16" s="58"/>
      <c r="E16" s="2" t="s">
        <v>37</v>
      </c>
    </row>
    <row r="17" spans="1:5" ht="14.45" customHeight="1" x14ac:dyDescent="0.25">
      <c r="A17" s="65" t="str">
        <f>IF($C$16=$I$2,$J$2,$K$2)</f>
        <v>Neve</v>
      </c>
      <c r="B17" s="65"/>
      <c r="C17" s="69"/>
      <c r="D17" s="69"/>
      <c r="E17" s="1"/>
    </row>
    <row r="18" spans="1:5" ht="14.45" customHeight="1" x14ac:dyDescent="0.25">
      <c r="A18" s="65" t="str">
        <f>IF($C$16=$I$2,$J$3,$K$3)</f>
        <v>Székhelye/telephelye címe</v>
      </c>
      <c r="B18" s="65"/>
      <c r="C18" s="61"/>
      <c r="D18" s="61"/>
      <c r="E18" s="1"/>
    </row>
    <row r="19" spans="1:5" ht="14.45" customHeight="1" x14ac:dyDescent="0.25">
      <c r="A19" s="65" t="str">
        <f>IF($C$16=$I$2,$J$4,$K$4)</f>
        <v>Cégjegyzékszám/Nyilvántartási szám</v>
      </c>
      <c r="B19" s="65"/>
      <c r="C19" s="61"/>
      <c r="D19" s="61"/>
      <c r="E19" s="1"/>
    </row>
    <row r="20" spans="1:5" ht="14.45" customHeight="1" x14ac:dyDescent="0.25">
      <c r="A20" s="65" t="str">
        <f>IF($C$16=$I$2,$J$5,$K$5)</f>
        <v>Cég képviselőjének családi és utóneve</v>
      </c>
      <c r="B20" s="65"/>
      <c r="C20" s="6"/>
      <c r="D20" s="6"/>
      <c r="E20" s="1"/>
    </row>
    <row r="21" spans="1:5" ht="14.45" customHeight="1" x14ac:dyDescent="0.25">
      <c r="A21" s="65" t="str">
        <f>IF($C$16=$I$2,$J$6,$K$6)</f>
        <v>Értékesítési képviselő neve</v>
      </c>
      <c r="B21" s="65"/>
      <c r="C21" s="61"/>
      <c r="D21" s="61"/>
      <c r="E21" s="1"/>
    </row>
    <row r="22" spans="1:5" ht="14.45" customHeight="1" x14ac:dyDescent="0.25">
      <c r="A22" s="65" t="str">
        <f>IF($C$16=$I$2,$J$7,$K$7)</f>
        <v>Telefonszáma</v>
      </c>
      <c r="B22" s="65"/>
      <c r="C22" s="61"/>
      <c r="D22" s="61"/>
      <c r="E22" s="1"/>
    </row>
    <row r="23" spans="1:5" ht="14.45" customHeight="1" x14ac:dyDescent="0.25">
      <c r="A23" s="65" t="str">
        <f>IF($C$16=$I$2,$J$8,$K$8)</f>
        <v>E-mail címe</v>
      </c>
      <c r="B23" s="65"/>
      <c r="C23" s="61"/>
      <c r="D23" s="61"/>
      <c r="E23" s="1"/>
    </row>
    <row r="24" spans="1:5" ht="12.75" customHeight="1" x14ac:dyDescent="0.25">
      <c r="A24" s="65" t="str">
        <f>IF($C$16=$I$2,$J$9,$K$9)</f>
        <v xml:space="preserve"> </v>
      </c>
      <c r="B24" s="65"/>
      <c r="C24" s="66"/>
      <c r="D24" s="66"/>
      <c r="E24" s="1"/>
    </row>
    <row r="25" spans="1:5" ht="14.45" hidden="1" customHeight="1" x14ac:dyDescent="0.25">
      <c r="A25" s="7"/>
      <c r="B25" s="7"/>
      <c r="C25" s="7"/>
      <c r="D25" s="7"/>
      <c r="E25" s="1"/>
    </row>
    <row r="26" spans="1:5" ht="14.45" customHeight="1" x14ac:dyDescent="0.25">
      <c r="A26" s="67" t="s">
        <v>50</v>
      </c>
      <c r="B26" s="67"/>
      <c r="C26" s="68"/>
      <c r="D26" s="68"/>
      <c r="E26" s="2" t="s">
        <v>51</v>
      </c>
    </row>
    <row r="27" spans="1:5" ht="14.45" customHeight="1" x14ac:dyDescent="0.25">
      <c r="A27" s="10" t="s">
        <v>52</v>
      </c>
      <c r="B27" s="62"/>
      <c r="C27" s="62"/>
      <c r="D27" s="62"/>
      <c r="E27" s="2" t="s">
        <v>53</v>
      </c>
    </row>
    <row r="28" spans="1:5" ht="14.45" customHeight="1" x14ac:dyDescent="0.25">
      <c r="A28" s="11" t="s">
        <v>54</v>
      </c>
      <c r="B28" s="12" t="s">
        <v>12</v>
      </c>
      <c r="C28" s="62"/>
      <c r="D28" s="62"/>
      <c r="E28" s="2" t="s">
        <v>55</v>
      </c>
    </row>
    <row r="29" spans="1:5" ht="14.45" customHeight="1" x14ac:dyDescent="0.25">
      <c r="A29" s="13" t="s">
        <v>56</v>
      </c>
      <c r="B29" s="14"/>
      <c r="C29" s="15"/>
      <c r="D29" s="9"/>
      <c r="E29" s="2" t="s">
        <v>57</v>
      </c>
    </row>
    <row r="30" spans="1:5" ht="11.25" customHeight="1" x14ac:dyDescent="0.25">
      <c r="A30" s="16" t="s">
        <v>58</v>
      </c>
      <c r="B30" s="17"/>
      <c r="C30" s="17"/>
      <c r="D30" s="18"/>
      <c r="E30" s="1"/>
    </row>
    <row r="31" spans="1:5" ht="49.5" customHeight="1" x14ac:dyDescent="0.25">
      <c r="A31" s="63" t="s">
        <v>59</v>
      </c>
      <c r="B31" s="63"/>
      <c r="C31" s="63"/>
      <c r="D31" s="63"/>
      <c r="E31" s="1"/>
    </row>
    <row r="32" spans="1:5" ht="15.75" customHeight="1" x14ac:dyDescent="0.25">
      <c r="A32" s="60" t="s">
        <v>60</v>
      </c>
      <c r="B32" s="60"/>
      <c r="C32" s="60"/>
      <c r="D32" s="60"/>
      <c r="E32" s="1"/>
    </row>
    <row r="33" spans="1:5" ht="58.5" customHeight="1" x14ac:dyDescent="0.25">
      <c r="A33" s="64" t="s">
        <v>61</v>
      </c>
      <c r="B33" s="64"/>
      <c r="C33" s="64"/>
      <c r="D33" s="64"/>
      <c r="E33" s="1"/>
    </row>
    <row r="34" spans="1:5" ht="17.25" customHeight="1" x14ac:dyDescent="0.25">
      <c r="A34" s="59" t="s">
        <v>62</v>
      </c>
      <c r="B34" s="59"/>
      <c r="C34" s="59"/>
      <c r="D34" s="59"/>
      <c r="E34" s="1"/>
    </row>
    <row r="35" spans="1:5" ht="24" customHeight="1" x14ac:dyDescent="0.25">
      <c r="A35" s="60" t="s">
        <v>63</v>
      </c>
      <c r="B35" s="60"/>
      <c r="C35" s="60"/>
      <c r="D35" s="60"/>
      <c r="E35" s="1"/>
    </row>
    <row r="36" spans="1:5" ht="15.75" customHeight="1" x14ac:dyDescent="0.25">
      <c r="A36" s="60" t="s">
        <v>64</v>
      </c>
      <c r="B36" s="60"/>
      <c r="C36" s="60"/>
      <c r="D36" s="60"/>
      <c r="E36" s="1"/>
    </row>
    <row r="37" spans="1:5" ht="16.5" customHeight="1" x14ac:dyDescent="0.25">
      <c r="A37" s="16" t="s">
        <v>65</v>
      </c>
      <c r="B37" s="57"/>
      <c r="C37" s="57"/>
      <c r="D37" s="57"/>
      <c r="E37" s="1"/>
    </row>
    <row r="38" spans="1:5" ht="17.25" customHeight="1" x14ac:dyDescent="0.25">
      <c r="A38" s="61" t="s">
        <v>153</v>
      </c>
      <c r="B38" s="61"/>
      <c r="C38" s="61"/>
      <c r="D38" s="61"/>
      <c r="E38" s="1"/>
    </row>
    <row r="39" spans="1:5" s="7" customFormat="1" ht="1.5" customHeight="1" x14ac:dyDescent="0.2">
      <c r="A39" s="16"/>
      <c r="B39" s="57"/>
      <c r="C39" s="57"/>
      <c r="D39" s="57"/>
      <c r="E39" s="20"/>
    </row>
    <row r="40" spans="1:5" ht="17.25" hidden="1" customHeight="1" x14ac:dyDescent="0.25">
      <c r="A40" s="58"/>
      <c r="B40" s="58"/>
      <c r="C40" s="58"/>
      <c r="D40" s="58"/>
      <c r="E40" s="20"/>
    </row>
    <row r="41" spans="1:5" ht="1.5" customHeight="1" x14ac:dyDescent="0.25">
      <c r="A41" s="58"/>
      <c r="B41" s="58"/>
      <c r="C41" s="58"/>
      <c r="D41" s="58"/>
      <c r="E41" s="20"/>
    </row>
    <row r="42" spans="1:5" ht="2.25" customHeight="1" x14ac:dyDescent="0.25">
      <c r="A42" s="58"/>
      <c r="B42" s="58"/>
      <c r="C42" s="58"/>
      <c r="D42" s="58"/>
      <c r="E42" s="20"/>
    </row>
    <row r="43" spans="1:5" ht="12.95" customHeight="1" x14ac:dyDescent="0.25">
      <c r="A43" s="11" t="s">
        <v>66</v>
      </c>
      <c r="B43" s="21"/>
      <c r="C43" s="56" t="s">
        <v>67</v>
      </c>
      <c r="D43" s="56"/>
      <c r="E43" s="55" t="s">
        <v>68</v>
      </c>
    </row>
    <row r="44" spans="1:5" ht="12.95" customHeight="1" x14ac:dyDescent="0.25">
      <c r="A44" s="11" t="s">
        <v>69</v>
      </c>
      <c r="B44" s="21"/>
      <c r="C44" s="56" t="s">
        <v>70</v>
      </c>
      <c r="D44" s="56"/>
      <c r="E44" s="55"/>
    </row>
    <row r="45" spans="1:5" ht="12.95" customHeight="1" x14ac:dyDescent="0.25">
      <c r="A45" s="11" t="s">
        <v>71</v>
      </c>
      <c r="B45" s="21"/>
      <c r="C45" s="56" t="s">
        <v>72</v>
      </c>
      <c r="D45" s="56"/>
      <c r="E45" s="55"/>
    </row>
    <row r="46" spans="1:5" ht="12.95" customHeight="1" x14ac:dyDescent="0.25">
      <c r="A46" s="11" t="s">
        <v>73</v>
      </c>
      <c r="B46" s="21"/>
      <c r="C46" s="56" t="s">
        <v>67</v>
      </c>
      <c r="D46" s="56"/>
      <c r="E46" s="55"/>
    </row>
    <row r="47" spans="1:5" ht="18.75" customHeight="1" x14ac:dyDescent="0.25">
      <c r="A47" s="52" t="s">
        <v>74</v>
      </c>
      <c r="B47" s="52"/>
      <c r="C47" s="52"/>
      <c r="D47" s="52"/>
      <c r="E47" s="20"/>
    </row>
    <row r="48" spans="1:5" ht="11.25" customHeight="1" x14ac:dyDescent="0.25">
      <c r="A48" s="52" t="s">
        <v>75</v>
      </c>
      <c r="B48" s="52"/>
      <c r="C48" s="52"/>
      <c r="D48" s="52"/>
      <c r="E48" s="20"/>
    </row>
    <row r="49" spans="1:5" ht="15.75" customHeight="1" x14ac:dyDescent="0.25">
      <c r="A49" s="53"/>
      <c r="B49" s="53"/>
      <c r="C49" s="53"/>
      <c r="D49" s="53"/>
      <c r="E49" s="20"/>
    </row>
    <row r="50" spans="1:5" ht="12.95" customHeight="1" x14ac:dyDescent="0.25">
      <c r="A50" s="54" t="s">
        <v>76</v>
      </c>
      <c r="B50" s="54"/>
      <c r="C50" s="54" t="s">
        <v>77</v>
      </c>
      <c r="D50" s="54"/>
      <c r="E50" s="20"/>
    </row>
    <row r="51" spans="1:5" ht="12.95" customHeight="1" x14ac:dyDescent="0.25">
      <c r="A51" s="50" t="str">
        <f>IF(C8="","",C8)</f>
        <v/>
      </c>
      <c r="B51" s="50"/>
      <c r="C51" s="50" t="str">
        <f>IF(C17="","",C17)</f>
        <v/>
      </c>
      <c r="D51" s="50"/>
      <c r="E51" s="20" t="s">
        <v>78</v>
      </c>
    </row>
    <row r="52" spans="1:5" ht="12.95" customHeight="1" x14ac:dyDescent="0.25">
      <c r="A52" s="22" t="s">
        <v>79</v>
      </c>
      <c r="B52" s="22"/>
      <c r="C52" s="22" t="s">
        <v>80</v>
      </c>
      <c r="D52" s="22"/>
      <c r="E52" s="20"/>
    </row>
    <row r="53" spans="1:5" ht="12.95" customHeight="1" x14ac:dyDescent="0.25">
      <c r="A53" s="3" t="s">
        <v>81</v>
      </c>
      <c r="B53" s="5"/>
      <c r="C53" s="3" t="s">
        <v>81</v>
      </c>
      <c r="D53" s="5"/>
      <c r="E53" s="51" t="s">
        <v>82</v>
      </c>
    </row>
    <row r="54" spans="1:5" ht="12.95" customHeight="1" x14ac:dyDescent="0.25">
      <c r="A54" s="3" t="s">
        <v>38</v>
      </c>
      <c r="B54" s="5"/>
      <c r="C54" s="3" t="s">
        <v>38</v>
      </c>
      <c r="D54" s="5"/>
      <c r="E54" s="51"/>
    </row>
    <row r="55" spans="1:5" ht="12.95" customHeight="1" x14ac:dyDescent="0.25">
      <c r="A55" s="3" t="s">
        <v>83</v>
      </c>
      <c r="B55" s="5"/>
      <c r="C55" s="3" t="s">
        <v>83</v>
      </c>
      <c r="D55" s="5"/>
      <c r="E55" s="51"/>
    </row>
    <row r="56" spans="1:5" ht="12" customHeight="1" x14ac:dyDescent="0.25">
      <c r="A56" s="23" t="s">
        <v>84</v>
      </c>
      <c r="B56" s="24"/>
      <c r="C56" s="23" t="s">
        <v>84</v>
      </c>
      <c r="D56" s="24"/>
      <c r="E56" s="51"/>
    </row>
  </sheetData>
  <mergeCells count="68">
    <mergeCell ref="A1:D1"/>
    <mergeCell ref="A2:D2"/>
    <mergeCell ref="A3:D3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A21:B21"/>
    <mergeCell ref="C21:D21"/>
    <mergeCell ref="A22:B22"/>
    <mergeCell ref="C22:D22"/>
    <mergeCell ref="A23:B23"/>
    <mergeCell ref="C23:D23"/>
    <mergeCell ref="A24:B24"/>
    <mergeCell ref="C24:D24"/>
    <mergeCell ref="A26:B26"/>
    <mergeCell ref="C26:D26"/>
    <mergeCell ref="B27:D27"/>
    <mergeCell ref="C28:D28"/>
    <mergeCell ref="A31:D31"/>
    <mergeCell ref="A32:D32"/>
    <mergeCell ref="A33:D33"/>
    <mergeCell ref="A34:D34"/>
    <mergeCell ref="A35:D35"/>
    <mergeCell ref="A36:D36"/>
    <mergeCell ref="B37:D37"/>
    <mergeCell ref="A38:D38"/>
    <mergeCell ref="B39:D39"/>
    <mergeCell ref="A40:D40"/>
    <mergeCell ref="A41:D41"/>
    <mergeCell ref="A42:D42"/>
    <mergeCell ref="C43:D43"/>
    <mergeCell ref="E43:E46"/>
    <mergeCell ref="C44:D44"/>
    <mergeCell ref="C45:D45"/>
    <mergeCell ref="C46:D46"/>
    <mergeCell ref="A47:D47"/>
    <mergeCell ref="A51:B51"/>
    <mergeCell ref="C51:D51"/>
    <mergeCell ref="E53:E56"/>
    <mergeCell ref="A48:D48"/>
    <mergeCell ref="A49:B49"/>
    <mergeCell ref="C49:D49"/>
    <mergeCell ref="A50:B50"/>
    <mergeCell ref="C50:D50"/>
  </mergeCells>
  <dataValidations count="4">
    <dataValidation type="list" operator="equal" allowBlank="1" showErrorMessage="1" sqref="A2 C2:D2">
      <formula1>$H$2:$H$3</formula1>
      <formula2>0</formula2>
    </dataValidation>
    <dataValidation type="list" operator="equal" allowBlank="1" showErrorMessage="1" sqref="C7 C16">
      <formula1>$I$2:$I$3</formula1>
      <formula2>0</formula2>
    </dataValidation>
    <dataValidation type="list" operator="equal" allowBlank="1" showErrorMessage="1" sqref="C12:D12">
      <formula1>$M$2:$M$13</formula1>
      <formula2>0</formula2>
    </dataValidation>
    <dataValidation type="list" operator="equal" allowBlank="1" showErrorMessage="1" sqref="B28">
      <formula1>$L$2:$L$4</formula1>
      <formula2>0</formula2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view="pageBreakPreview" topLeftCell="A21" zoomScale="110" zoomScaleNormal="100" zoomScalePageLayoutView="110" workbookViewId="0">
      <selection activeCell="C41" sqref="C41:D41"/>
    </sheetView>
  </sheetViews>
  <sheetFormatPr defaultRowHeight="15" x14ac:dyDescent="0.25"/>
  <cols>
    <col min="1" max="1" width="20.140625"/>
    <col min="2" max="2" width="27.7109375"/>
    <col min="3" max="3" width="20.140625"/>
    <col min="4" max="4" width="27.7109375"/>
    <col min="5" max="5" width="20.28515625" style="1"/>
    <col min="6" max="7" width="8.42578125"/>
    <col min="8" max="13" width="0" hidden="1"/>
    <col min="14" max="1025" width="8.42578125"/>
  </cols>
  <sheetData>
    <row r="1" spans="1:13" ht="14.45" customHeight="1" x14ac:dyDescent="0.25">
      <c r="A1" s="71" t="s">
        <v>85</v>
      </c>
      <c r="B1" s="71"/>
      <c r="C1" s="71"/>
      <c r="D1" s="71"/>
      <c r="E1" s="2"/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86</v>
      </c>
    </row>
    <row r="2" spans="1:13" ht="14.45" customHeight="1" x14ac:dyDescent="0.25">
      <c r="E2" s="2"/>
      <c r="H2" t="s">
        <v>7</v>
      </c>
      <c r="I2" t="s">
        <v>9</v>
      </c>
      <c r="J2" t="s">
        <v>10</v>
      </c>
      <c r="K2" t="s">
        <v>11</v>
      </c>
      <c r="L2" t="s">
        <v>12</v>
      </c>
      <c r="M2" t="s">
        <v>87</v>
      </c>
    </row>
    <row r="3" spans="1:13" ht="14.45" customHeight="1" x14ac:dyDescent="0.25">
      <c r="A3" s="70" t="s">
        <v>88</v>
      </c>
      <c r="B3" s="70"/>
      <c r="C3" s="58" t="s">
        <v>4</v>
      </c>
      <c r="D3" s="58"/>
      <c r="E3" s="2" t="s">
        <v>37</v>
      </c>
      <c r="H3" t="s">
        <v>15</v>
      </c>
      <c r="I3" t="s">
        <v>4</v>
      </c>
      <c r="J3" t="s">
        <v>16</v>
      </c>
      <c r="K3" t="s">
        <v>17</v>
      </c>
      <c r="L3" t="s">
        <v>18</v>
      </c>
      <c r="M3" t="s">
        <v>89</v>
      </c>
    </row>
    <row r="4" spans="1:13" ht="14.45" customHeight="1" x14ac:dyDescent="0.25">
      <c r="A4" s="65" t="str">
        <f>IF($C$3=$I$2,$J$2,$K$2)</f>
        <v>Neve</v>
      </c>
      <c r="B4" s="65"/>
      <c r="C4" s="76" t="str">
        <f>IF(ELADÓ_NISSAN!C8="","",ELADÓ_NISSAN!C8)</f>
        <v/>
      </c>
      <c r="D4" s="76"/>
      <c r="E4" s="75" t="s">
        <v>90</v>
      </c>
      <c r="J4" t="s">
        <v>22</v>
      </c>
      <c r="K4" t="s">
        <v>23</v>
      </c>
      <c r="L4" t="s">
        <v>24</v>
      </c>
      <c r="M4" t="s">
        <v>91</v>
      </c>
    </row>
    <row r="5" spans="1:13" ht="14.45" customHeight="1" x14ac:dyDescent="0.25">
      <c r="A5" s="65" t="str">
        <f>IF($C$3=$I$2,$J$3,$K$3)</f>
        <v>Székhelye/telephelye címe</v>
      </c>
      <c r="B5" s="65"/>
      <c r="C5" s="74" t="str">
        <f>IF(ELADÓ_NISSAN!C9="","",ELADÓ_NISSAN!C9)</f>
        <v/>
      </c>
      <c r="D5" s="74"/>
      <c r="E5" s="75"/>
      <c r="J5" t="s">
        <v>28</v>
      </c>
      <c r="K5" t="s">
        <v>92</v>
      </c>
      <c r="M5" t="s">
        <v>93</v>
      </c>
    </row>
    <row r="6" spans="1:13" ht="14.45" customHeight="1" x14ac:dyDescent="0.25">
      <c r="A6" s="65" t="str">
        <f>IF($C$3=$I$2,$J$4,$K$4)</f>
        <v>Cégjegyzékszám/Nyilvántartási szám</v>
      </c>
      <c r="B6" s="65"/>
      <c r="C6" s="74" t="str">
        <f>IF(ELADÓ_NISSAN!C10="","",ELADÓ_NISSAN!C10)</f>
        <v/>
      </c>
      <c r="D6" s="74"/>
      <c r="E6" s="75"/>
      <c r="J6" t="s">
        <v>33</v>
      </c>
      <c r="K6" t="s">
        <v>6</v>
      </c>
      <c r="M6" t="s">
        <v>94</v>
      </c>
    </row>
    <row r="7" spans="1:13" ht="14.45" customHeight="1" x14ac:dyDescent="0.25">
      <c r="A7" s="65" t="str">
        <f>IF($C$3=$I$2,$J$5,$K$5)</f>
        <v>Képviselőjének családi és utóneve</v>
      </c>
      <c r="B7" s="65"/>
      <c r="C7" s="74" t="str">
        <f>IF(ELADÓ_NISSAN!C11="","",ELADÓ_NISSAN!C11)</f>
        <v/>
      </c>
      <c r="D7" s="74"/>
      <c r="E7" s="75"/>
      <c r="J7" t="s">
        <v>38</v>
      </c>
      <c r="K7" t="s">
        <v>39</v>
      </c>
      <c r="M7" t="s">
        <v>95</v>
      </c>
    </row>
    <row r="8" spans="1:13" ht="14.45" customHeight="1" x14ac:dyDescent="0.25">
      <c r="A8" s="65" t="str">
        <f>IF($C$3=$I$2,$J$6,$K$6)</f>
        <v>Értékesítési képviselő</v>
      </c>
      <c r="B8" s="65"/>
      <c r="C8" s="74" t="str">
        <f>IF(ELADÓ_NISSAN!C12="","",ELADÓ_NISSAN!C12)</f>
        <v/>
      </c>
      <c r="D8" s="74"/>
      <c r="E8" s="75"/>
      <c r="J8" t="s">
        <v>39</v>
      </c>
      <c r="K8" t="s">
        <v>41</v>
      </c>
    </row>
    <row r="9" spans="1:13" ht="14.45" customHeight="1" x14ac:dyDescent="0.25">
      <c r="A9" s="65" t="str">
        <f>IF($C$3=$I$2,$J$7,$K$7)</f>
        <v>Telefonszáma</v>
      </c>
      <c r="B9" s="65"/>
      <c r="C9" s="74" t="str">
        <f>IF(ELADÓ_NISSAN!C13="","",ELADÓ_NISSAN!C13)</f>
        <v/>
      </c>
      <c r="D9" s="74"/>
      <c r="E9" s="75"/>
      <c r="J9" t="s">
        <v>41</v>
      </c>
      <c r="K9" t="s">
        <v>43</v>
      </c>
    </row>
    <row r="10" spans="1:13" ht="14.45" customHeight="1" x14ac:dyDescent="0.25">
      <c r="A10" s="65" t="str">
        <f>IF($C$3=$I$2,$J$8,$K$8)</f>
        <v>E-mail címe</v>
      </c>
      <c r="B10" s="65"/>
      <c r="C10" s="74" t="str">
        <f>IF(ELADÓ_NISSAN!C14="","",ELADÓ_NISSAN!C14)</f>
        <v/>
      </c>
      <c r="D10" s="74"/>
      <c r="E10" s="75"/>
    </row>
    <row r="11" spans="1:13" ht="14.45" customHeight="1" x14ac:dyDescent="0.25">
      <c r="A11" s="65" t="str">
        <f>IF($C$3=$I$2,$J$9,$K$9)</f>
        <v xml:space="preserve"> </v>
      </c>
      <c r="B11" s="65"/>
      <c r="C11" s="74" t="str">
        <f>IF(ELADÓ_NISSAN!C15="","",ELADÓ_NISSAN!C15)</f>
        <v/>
      </c>
      <c r="D11" s="74"/>
      <c r="E11" s="75"/>
    </row>
    <row r="12" spans="1:13" ht="14.45" customHeight="1" x14ac:dyDescent="0.25">
      <c r="A12" s="70" t="s">
        <v>96</v>
      </c>
      <c r="B12" s="70"/>
      <c r="C12" s="58" t="s">
        <v>9</v>
      </c>
      <c r="D12" s="58"/>
      <c r="E12" s="2" t="s">
        <v>37</v>
      </c>
    </row>
    <row r="13" spans="1:13" ht="14.45" customHeight="1" x14ac:dyDescent="0.25">
      <c r="A13" s="65" t="str">
        <f>IF($C$12=$I$2,$J$2,$K$2)</f>
        <v>Családi és utóneve</v>
      </c>
      <c r="B13" s="65"/>
      <c r="C13" s="76" t="str">
        <f>IF(ELADÓ_NISSAN!C17="","",ELADÓ_NISSAN!C17)</f>
        <v/>
      </c>
      <c r="D13" s="76"/>
      <c r="E13" s="75" t="s">
        <v>90</v>
      </c>
    </row>
    <row r="14" spans="1:13" ht="14.45" customHeight="1" x14ac:dyDescent="0.25">
      <c r="A14" s="65" t="str">
        <f>IF($C$12=$I$2,$J$3,$K$3)</f>
        <v>Születési helye, ideje</v>
      </c>
      <c r="B14" s="65"/>
      <c r="C14" s="74" t="str">
        <f>IF(ELADÓ_NISSAN!C18="","",ELADÓ_NISSAN!C18)</f>
        <v/>
      </c>
      <c r="D14" s="74"/>
      <c r="E14" s="75"/>
    </row>
    <row r="15" spans="1:13" ht="14.45" customHeight="1" x14ac:dyDescent="0.25">
      <c r="A15" s="65" t="str">
        <f>IF($C$12=$I$2,$J$4,$K$4)</f>
        <v>Anyja születési családi és utóneve</v>
      </c>
      <c r="B15" s="65"/>
      <c r="C15" s="74" t="str">
        <f>IF(ELADÓ_NISSAN!C19="","",ELADÓ_NISSAN!C19)</f>
        <v/>
      </c>
      <c r="D15" s="74"/>
      <c r="E15" s="75"/>
    </row>
    <row r="16" spans="1:13" ht="14.45" customHeight="1" x14ac:dyDescent="0.25">
      <c r="A16" s="65" t="str">
        <f>IF($C$12=$I$2,$J$5,$K$5)</f>
        <v>Személyazonosságát igazoló okmány típusa</v>
      </c>
      <c r="B16" s="65"/>
      <c r="C16" s="74" t="str">
        <f>IF(ELADÓ_NISSAN!C20="","",ELADÓ_NISSAN!C20)</f>
        <v/>
      </c>
      <c r="D16" s="74"/>
      <c r="E16" s="75"/>
    </row>
    <row r="17" spans="1:7" ht="14.45" customHeight="1" x14ac:dyDescent="0.25">
      <c r="A17" s="65" t="str">
        <f>IF($C$12=$I$2,$J$6,$K$6)</f>
        <v>Személyazonosságát igazoló okmány száma</v>
      </c>
      <c r="B17" s="65"/>
      <c r="C17" s="74" t="str">
        <f>IF(ELADÓ_NISSAN!C21="","",ELADÓ_NISSAN!C21)</f>
        <v/>
      </c>
      <c r="D17" s="74"/>
      <c r="E17" s="75"/>
    </row>
    <row r="18" spans="1:7" ht="14.45" customHeight="1" x14ac:dyDescent="0.25">
      <c r="A18" s="65" t="str">
        <f>IF($C$12=$I$2,$J$7,$K$7)</f>
        <v>Lakcíme</v>
      </c>
      <c r="B18" s="65"/>
      <c r="C18" s="74" t="str">
        <f>IF(ELADÓ_NISSAN!C22="","",ELADÓ_NISSAN!C22)</f>
        <v/>
      </c>
      <c r="D18" s="74"/>
      <c r="E18" s="75"/>
    </row>
    <row r="19" spans="1:7" ht="14.45" customHeight="1" x14ac:dyDescent="0.25">
      <c r="A19" s="65" t="str">
        <f>IF($C$12=$I$2,$J$8,$K$8)</f>
        <v>Telefonszáma</v>
      </c>
      <c r="B19" s="65"/>
      <c r="C19" s="74" t="str">
        <f>IF(ELADÓ_NISSAN!C23="","",ELADÓ_NISSAN!C23)</f>
        <v/>
      </c>
      <c r="D19" s="74"/>
      <c r="E19" s="75"/>
    </row>
    <row r="20" spans="1:7" ht="14.45" customHeight="1" x14ac:dyDescent="0.25">
      <c r="A20" s="65" t="str">
        <f>IF($C$12=$I$2,$J$9,$K$9)</f>
        <v>E-mail címe</v>
      </c>
      <c r="B20" s="65"/>
      <c r="C20" s="74" t="str">
        <f>IF(ELADÓ_NISSAN!C24="","",ELADÓ_NISSAN!C24)</f>
        <v/>
      </c>
      <c r="D20" s="74"/>
      <c r="E20" s="75"/>
    </row>
    <row r="21" spans="1:7" ht="14.45" customHeight="1" x14ac:dyDescent="0.25">
      <c r="A21" s="25"/>
      <c r="E21" s="2"/>
    </row>
    <row r="22" spans="1:7" ht="14.45" customHeight="1" x14ac:dyDescent="0.25">
      <c r="A22" s="26" t="s">
        <v>97</v>
      </c>
      <c r="B22" s="27"/>
      <c r="C22" s="27"/>
      <c r="D22" s="28"/>
      <c r="E22" s="2"/>
    </row>
    <row r="23" spans="1:7" ht="14.45" customHeight="1" x14ac:dyDescent="0.25">
      <c r="A23" s="3" t="s">
        <v>20</v>
      </c>
      <c r="B23" s="29" t="str">
        <f>IF(ELADÓ_NISSAN!B4="","",ELADÓ_NISSAN!B4)</f>
        <v/>
      </c>
      <c r="C23" s="3" t="s">
        <v>21</v>
      </c>
      <c r="D23" s="29" t="str">
        <f>IF(ELADÓ_NISSAN!D4="","",ELADÓ_NISSAN!D4)</f>
        <v/>
      </c>
      <c r="E23" s="75" t="s">
        <v>90</v>
      </c>
    </row>
    <row r="24" spans="1:7" ht="14.45" customHeight="1" x14ac:dyDescent="0.25">
      <c r="A24" s="3" t="s">
        <v>26</v>
      </c>
      <c r="B24" s="29" t="str">
        <f>IF(ELADÓ_NISSAN!B5="","",ELADÓ_NISSAN!B5)</f>
        <v/>
      </c>
      <c r="C24" s="3" t="s">
        <v>27</v>
      </c>
      <c r="D24" s="29" t="str">
        <f>IF(ELADÓ_NISSAN!D5="","",ELADÓ_NISSAN!D5)</f>
        <v/>
      </c>
      <c r="E24" s="75"/>
      <c r="G24" s="25"/>
    </row>
    <row r="25" spans="1:7" ht="14.45" customHeight="1" x14ac:dyDescent="0.25">
      <c r="A25" s="3" t="s">
        <v>31</v>
      </c>
      <c r="B25" s="29" t="str">
        <f>IF(ELADÓ_NISSAN!B6="","",ELADÓ_NISSAN!B6)</f>
        <v/>
      </c>
      <c r="C25" s="3" t="s">
        <v>32</v>
      </c>
      <c r="D25" s="29" t="str">
        <f>IF(ELADÓ_NISSAN!D6="","",ELADÓ_NISSAN!D6)</f>
        <v/>
      </c>
      <c r="E25" s="75"/>
    </row>
    <row r="26" spans="1:7" ht="14.45" customHeight="1" x14ac:dyDescent="0.25">
      <c r="A26" s="25"/>
      <c r="E26" s="2"/>
    </row>
    <row r="27" spans="1:7" s="30" customFormat="1" ht="14.1" customHeight="1" x14ac:dyDescent="0.25">
      <c r="A27" s="7"/>
      <c r="E27" s="2"/>
    </row>
    <row r="28" spans="1:7" s="30" customFormat="1" ht="14.1" customHeight="1" x14ac:dyDescent="0.25">
      <c r="A28" s="11" t="s">
        <v>98</v>
      </c>
      <c r="B28" s="31"/>
      <c r="C28" s="31"/>
      <c r="D28" s="32"/>
      <c r="E28" s="2"/>
    </row>
    <row r="29" spans="1:7" ht="26.1" customHeight="1" x14ac:dyDescent="0.25">
      <c r="A29" s="33" t="s">
        <v>99</v>
      </c>
      <c r="B29" s="34"/>
      <c r="C29" s="33" t="s">
        <v>100</v>
      </c>
      <c r="D29" s="34"/>
      <c r="E29" s="55" t="s">
        <v>101</v>
      </c>
    </row>
    <row r="30" spans="1:7" ht="14.1" customHeight="1" x14ac:dyDescent="0.25">
      <c r="A30" s="33" t="s">
        <v>102</v>
      </c>
      <c r="B30" s="34"/>
      <c r="C30" s="33" t="s">
        <v>103</v>
      </c>
      <c r="D30" s="34"/>
      <c r="E30" s="55"/>
    </row>
    <row r="31" spans="1:7" ht="14.1" customHeight="1" x14ac:dyDescent="0.25">
      <c r="E31" s="2"/>
      <c r="G31" s="7"/>
    </row>
    <row r="32" spans="1:7" ht="14.1" customHeight="1" x14ac:dyDescent="0.25">
      <c r="A32" s="11" t="s">
        <v>104</v>
      </c>
      <c r="B32" s="31"/>
      <c r="C32" s="31"/>
      <c r="D32" s="32"/>
      <c r="E32" s="2"/>
    </row>
    <row r="33" spans="1:12" ht="14.1" customHeight="1" x14ac:dyDescent="0.25">
      <c r="A33" s="8" t="s">
        <v>105</v>
      </c>
      <c r="B33" s="31"/>
      <c r="C33" s="31"/>
      <c r="D33" s="32"/>
      <c r="E33" s="2"/>
    </row>
    <row r="34" spans="1:12" ht="14.1" customHeight="1" x14ac:dyDescent="0.25">
      <c r="A34" s="8" t="s">
        <v>106</v>
      </c>
      <c r="B34" s="31"/>
      <c r="C34" s="31"/>
      <c r="D34" s="32"/>
      <c r="E34" s="2"/>
    </row>
    <row r="35" spans="1:12" ht="14.1" customHeight="1" x14ac:dyDescent="0.25">
      <c r="A35" s="8" t="s">
        <v>107</v>
      </c>
      <c r="B35" s="31"/>
      <c r="C35" s="31"/>
      <c r="D35" s="32"/>
      <c r="E35" s="2"/>
    </row>
    <row r="36" spans="1:12" ht="14.1" customHeight="1" x14ac:dyDescent="0.25">
      <c r="A36" s="20"/>
      <c r="E36" s="2"/>
    </row>
    <row r="37" spans="1:12" ht="14.1" customHeight="1" x14ac:dyDescent="0.25">
      <c r="A37" s="35" t="s">
        <v>87</v>
      </c>
      <c r="B37" s="36"/>
      <c r="C37" s="31"/>
      <c r="D37" s="32"/>
      <c r="E37" s="2" t="s">
        <v>108</v>
      </c>
      <c r="F37" s="30"/>
      <c r="H37" s="7"/>
      <c r="I37" s="7"/>
      <c r="J37" s="7"/>
      <c r="K37" s="7"/>
      <c r="L37" s="7"/>
    </row>
    <row r="38" spans="1:12" ht="14.1" customHeight="1" x14ac:dyDescent="0.25">
      <c r="A38" s="7"/>
      <c r="E38" s="20"/>
      <c r="H38" s="7"/>
      <c r="I38" s="7"/>
      <c r="J38" s="7"/>
      <c r="K38" s="7"/>
      <c r="L38" s="7"/>
    </row>
    <row r="39" spans="1:12" ht="43.5" customHeight="1" x14ac:dyDescent="0.25">
      <c r="A39" s="53"/>
      <c r="B39" s="53"/>
      <c r="C39" s="53"/>
      <c r="D39" s="53"/>
      <c r="E39" s="2"/>
      <c r="H39" s="7"/>
      <c r="I39" s="7"/>
      <c r="J39" s="7"/>
      <c r="K39" s="7"/>
      <c r="L39" s="7"/>
    </row>
    <row r="40" spans="1:12" ht="14.1" customHeight="1" x14ac:dyDescent="0.25">
      <c r="A40" s="54" t="s">
        <v>88</v>
      </c>
      <c r="B40" s="54"/>
      <c r="C40" s="54" t="s">
        <v>109</v>
      </c>
      <c r="D40" s="54"/>
      <c r="E40" s="2"/>
      <c r="H40" s="7"/>
      <c r="I40" s="7"/>
      <c r="J40" s="7"/>
      <c r="K40" s="7"/>
      <c r="L40" s="7"/>
    </row>
    <row r="41" spans="1:12" ht="14.1" customHeight="1" x14ac:dyDescent="0.25">
      <c r="A41" s="50" t="str">
        <f>IF(C4="","",C4)</f>
        <v/>
      </c>
      <c r="B41" s="50"/>
      <c r="C41" s="50" t="str">
        <f>IF(C13="","",C13)</f>
        <v/>
      </c>
      <c r="D41" s="50"/>
      <c r="E41" s="2" t="s">
        <v>110</v>
      </c>
      <c r="H41" s="7"/>
      <c r="I41" s="7"/>
      <c r="J41" s="7"/>
      <c r="K41" s="7"/>
      <c r="L41" s="7"/>
    </row>
  </sheetData>
  <sheetProtection sheet="1" objects="1" scenarios="1"/>
  <mergeCells count="47">
    <mergeCell ref="A1:D1"/>
    <mergeCell ref="A3:B3"/>
    <mergeCell ref="C3:D3"/>
    <mergeCell ref="A4:B4"/>
    <mergeCell ref="C4:D4"/>
    <mergeCell ref="E4:E11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E13:E20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E23:E25"/>
    <mergeCell ref="E29:E30"/>
    <mergeCell ref="A39:B39"/>
    <mergeCell ref="C39:D39"/>
    <mergeCell ref="A40:B40"/>
    <mergeCell ref="C40:D40"/>
    <mergeCell ref="A41:B41"/>
    <mergeCell ref="C41:D41"/>
  </mergeCells>
  <dataValidations count="2">
    <dataValidation type="list" operator="equal" allowBlank="1" showErrorMessage="1" sqref="C3 C12">
      <formula1>$I$2:$I$3</formula1>
      <formula2>0</formula2>
    </dataValidation>
    <dataValidation type="list" operator="equal" allowBlank="1" showErrorMessage="1" sqref="A37">
      <formula1>$M$2:$M$7</formula1>
      <formula2>0</formula2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topLeftCell="A25" zoomScale="110" zoomScaleNormal="100" zoomScalePageLayoutView="110" workbookViewId="0">
      <selection activeCell="A38" sqref="A38:D38"/>
    </sheetView>
  </sheetViews>
  <sheetFormatPr defaultRowHeight="15" x14ac:dyDescent="0.25"/>
  <cols>
    <col min="1" max="1" width="20.140625"/>
    <col min="2" max="2" width="27.7109375"/>
    <col min="3" max="3" width="20.140625"/>
    <col min="4" max="4" width="27.7109375"/>
    <col min="5" max="5" width="18.5703125"/>
    <col min="6" max="7" width="8.42578125"/>
    <col min="8" max="13" width="0" hidden="1"/>
    <col min="14" max="1025" width="8.42578125"/>
  </cols>
  <sheetData>
    <row r="1" spans="1:13" ht="14.45" customHeight="1" x14ac:dyDescent="0.25">
      <c r="A1" s="71" t="s">
        <v>0</v>
      </c>
      <c r="B1" s="71"/>
      <c r="C1" s="71"/>
      <c r="D1" s="71"/>
      <c r="E1" s="1"/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</row>
    <row r="2" spans="1:13" ht="14.45" customHeight="1" x14ac:dyDescent="0.25">
      <c r="A2" s="72" t="s">
        <v>7</v>
      </c>
      <c r="B2" s="72"/>
      <c r="C2" s="72"/>
      <c r="D2" s="72"/>
      <c r="E2" s="2" t="s">
        <v>8</v>
      </c>
      <c r="H2" t="s">
        <v>7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ht="14.45" customHeight="1" x14ac:dyDescent="0.25">
      <c r="A3" s="73" t="s">
        <v>14</v>
      </c>
      <c r="B3" s="73"/>
      <c r="C3" s="73"/>
      <c r="D3" s="73"/>
      <c r="E3" s="1"/>
      <c r="H3" t="s">
        <v>15</v>
      </c>
      <c r="I3" t="s">
        <v>4</v>
      </c>
      <c r="J3" t="s">
        <v>16</v>
      </c>
      <c r="K3" t="s">
        <v>17</v>
      </c>
      <c r="L3" t="s">
        <v>18</v>
      </c>
      <c r="M3" t="s">
        <v>19</v>
      </c>
    </row>
    <row r="4" spans="1:13" ht="14.45" customHeight="1" x14ac:dyDescent="0.25">
      <c r="A4" s="3" t="s">
        <v>20</v>
      </c>
      <c r="B4" s="4"/>
      <c r="C4" s="3" t="s">
        <v>21</v>
      </c>
      <c r="D4" s="4"/>
      <c r="E4" s="1"/>
      <c r="J4" t="s">
        <v>22</v>
      </c>
      <c r="K4" t="s">
        <v>23</v>
      </c>
      <c r="L4" t="s">
        <v>24</v>
      </c>
      <c r="M4" t="s">
        <v>25</v>
      </c>
    </row>
    <row r="5" spans="1:13" ht="14.45" customHeight="1" x14ac:dyDescent="0.25">
      <c r="A5" s="3" t="s">
        <v>26</v>
      </c>
      <c r="B5" s="4"/>
      <c r="C5" s="3" t="s">
        <v>27</v>
      </c>
      <c r="D5" s="4"/>
      <c r="E5" s="1"/>
      <c r="J5" t="s">
        <v>28</v>
      </c>
      <c r="K5" t="s">
        <v>29</v>
      </c>
      <c r="M5" t="s">
        <v>30</v>
      </c>
    </row>
    <row r="6" spans="1:13" ht="14.45" customHeight="1" x14ac:dyDescent="0.25">
      <c r="A6" s="3" t="s">
        <v>31</v>
      </c>
      <c r="B6" s="4"/>
      <c r="C6" s="3" t="s">
        <v>32</v>
      </c>
      <c r="D6" s="4"/>
      <c r="E6" s="1"/>
      <c r="J6" t="s">
        <v>33</v>
      </c>
      <c r="K6" t="s">
        <v>34</v>
      </c>
      <c r="M6" t="s">
        <v>35</v>
      </c>
    </row>
    <row r="7" spans="1:13" ht="14.45" customHeight="1" x14ac:dyDescent="0.25">
      <c r="A7" s="70" t="s">
        <v>36</v>
      </c>
      <c r="B7" s="70"/>
      <c r="C7" s="58" t="s">
        <v>4</v>
      </c>
      <c r="D7" s="58"/>
      <c r="E7" s="2" t="s">
        <v>37</v>
      </c>
      <c r="J7" t="s">
        <v>38</v>
      </c>
      <c r="K7" t="s">
        <v>39</v>
      </c>
      <c r="M7" t="s">
        <v>40</v>
      </c>
    </row>
    <row r="8" spans="1:13" ht="14.45" customHeight="1" x14ac:dyDescent="0.25">
      <c r="A8" s="65" t="str">
        <f>IF($C$7=$I$2,$J$2,$K$2)</f>
        <v>Neve</v>
      </c>
      <c r="B8" s="65"/>
      <c r="C8" s="6"/>
      <c r="D8" s="6"/>
      <c r="E8" s="1"/>
      <c r="J8" t="s">
        <v>39</v>
      </c>
      <c r="K8" t="s">
        <v>41</v>
      </c>
      <c r="M8" t="s">
        <v>42</v>
      </c>
    </row>
    <row r="9" spans="1:13" ht="14.45" customHeight="1" x14ac:dyDescent="0.25">
      <c r="A9" s="65" t="str">
        <f>IF($C$7=$I$2,$J$3,$K$3)</f>
        <v>Székhelye/telephelye címe</v>
      </c>
      <c r="B9" s="65"/>
      <c r="C9" s="6"/>
      <c r="D9" s="6"/>
      <c r="E9" s="1"/>
      <c r="J9" t="s">
        <v>41</v>
      </c>
      <c r="K9" t="s">
        <v>43</v>
      </c>
      <c r="M9" t="s">
        <v>44</v>
      </c>
    </row>
    <row r="10" spans="1:13" ht="14.45" customHeight="1" x14ac:dyDescent="0.25">
      <c r="A10" s="65" t="str">
        <f>IF($C$7=$I$2,$J$4,$K$4)</f>
        <v>Cégjegyzékszám/Nyilvántartási szám</v>
      </c>
      <c r="B10" s="65"/>
      <c r="C10" s="6"/>
      <c r="D10" s="6"/>
      <c r="E10" s="1"/>
      <c r="M10" t="s">
        <v>45</v>
      </c>
    </row>
    <row r="11" spans="1:13" ht="14.45" customHeight="1" x14ac:dyDescent="0.25">
      <c r="A11" s="65" t="str">
        <f>IF($C$7=$I$2,$J$5,$K$5)</f>
        <v>Cég képviselőjének családi és utóneve</v>
      </c>
      <c r="B11" s="65"/>
      <c r="C11" s="61"/>
      <c r="D11" s="61"/>
      <c r="E11" s="1"/>
      <c r="M11" t="s">
        <v>46</v>
      </c>
    </row>
    <row r="12" spans="1:13" ht="14.45" customHeight="1" x14ac:dyDescent="0.25">
      <c r="A12" s="65" t="str">
        <f>IF($C$7=$I$2,$J$6,$K$6)</f>
        <v>Értékesítési képviselő neve</v>
      </c>
      <c r="B12" s="65"/>
      <c r="C12" s="61"/>
      <c r="D12" s="61"/>
      <c r="E12" s="2" t="s">
        <v>37</v>
      </c>
      <c r="M12" t="s">
        <v>47</v>
      </c>
    </row>
    <row r="13" spans="1:13" ht="14.45" customHeight="1" x14ac:dyDescent="0.25">
      <c r="A13" s="65" t="str">
        <f>IF($C$7=$I$2,$J$7,$K$7)</f>
        <v>Telefonszáma</v>
      </c>
      <c r="B13" s="65"/>
      <c r="C13" s="61"/>
      <c r="D13" s="61"/>
      <c r="E13" s="1"/>
      <c r="M13" t="s">
        <v>48</v>
      </c>
    </row>
    <row r="14" spans="1:13" ht="14.45" customHeight="1" x14ac:dyDescent="0.25">
      <c r="A14" s="65" t="str">
        <f>IF($C$7=$I$2,$J$8,$K$8)</f>
        <v>E-mail címe</v>
      </c>
      <c r="B14" s="65"/>
      <c r="C14" s="66"/>
      <c r="D14" s="66"/>
      <c r="E14" s="1"/>
    </row>
    <row r="15" spans="1:13" ht="14.45" customHeight="1" x14ac:dyDescent="0.25">
      <c r="A15" s="65" t="str">
        <f>IF($C$7=$I$2,$J$9,$K$9)</f>
        <v xml:space="preserve"> </v>
      </c>
      <c r="B15" s="65"/>
      <c r="C15" s="61"/>
      <c r="D15" s="61"/>
      <c r="E15" s="1"/>
    </row>
    <row r="16" spans="1:13" ht="14.45" customHeight="1" x14ac:dyDescent="0.25">
      <c r="A16" s="70" t="s">
        <v>49</v>
      </c>
      <c r="B16" s="70"/>
      <c r="C16" s="58" t="s">
        <v>4</v>
      </c>
      <c r="D16" s="58"/>
      <c r="E16" s="2" t="s">
        <v>37</v>
      </c>
    </row>
    <row r="17" spans="1:5" ht="14.45" customHeight="1" x14ac:dyDescent="0.25">
      <c r="A17" s="65" t="str">
        <f>IF($C$16=$I$2,$J$2,$K$2)</f>
        <v>Neve</v>
      </c>
      <c r="B17" s="65"/>
      <c r="C17" s="69"/>
      <c r="D17" s="69"/>
      <c r="E17" s="1"/>
    </row>
    <row r="18" spans="1:5" ht="14.45" customHeight="1" x14ac:dyDescent="0.25">
      <c r="A18" s="65" t="str">
        <f>IF($C$16=$I$2,$J$3,$K$3)</f>
        <v>Székhelye/telephelye címe</v>
      </c>
      <c r="B18" s="65"/>
      <c r="C18" s="61"/>
      <c r="D18" s="61"/>
      <c r="E18" s="1"/>
    </row>
    <row r="19" spans="1:5" ht="14.45" customHeight="1" x14ac:dyDescent="0.25">
      <c r="A19" s="65" t="str">
        <f>IF($C$16=$I$2,$J$4,$K$4)</f>
        <v>Cégjegyzékszám/Nyilvántartási szám</v>
      </c>
      <c r="B19" s="65"/>
      <c r="C19" s="61"/>
      <c r="D19" s="61"/>
      <c r="E19" s="1"/>
    </row>
    <row r="20" spans="1:5" ht="14.45" customHeight="1" x14ac:dyDescent="0.25">
      <c r="A20" s="65" t="str">
        <f>IF($C$16=$I$2,$J$5,$K$5)</f>
        <v>Cég képviselőjének családi és utóneve</v>
      </c>
      <c r="B20" s="65"/>
      <c r="C20" s="6"/>
      <c r="D20" s="6"/>
      <c r="E20" s="1"/>
    </row>
    <row r="21" spans="1:5" ht="14.45" customHeight="1" x14ac:dyDescent="0.25">
      <c r="A21" s="65" t="str">
        <f>IF($C$16=$I$2,$J$6,$K$6)</f>
        <v>Értékesítési képviselő neve</v>
      </c>
      <c r="B21" s="65"/>
      <c r="C21" s="61"/>
      <c r="D21" s="61"/>
      <c r="E21" s="1"/>
    </row>
    <row r="22" spans="1:5" ht="14.45" customHeight="1" x14ac:dyDescent="0.25">
      <c r="A22" s="65" t="str">
        <f>IF($C$16=$I$2,$J$7,$K$7)</f>
        <v>Telefonszáma</v>
      </c>
      <c r="B22" s="65"/>
      <c r="C22" s="61"/>
      <c r="D22" s="61"/>
      <c r="E22" s="1"/>
    </row>
    <row r="23" spans="1:5" ht="14.45" customHeight="1" x14ac:dyDescent="0.25">
      <c r="A23" s="65" t="str">
        <f>IF($C$16=$I$2,$J$8,$K$8)</f>
        <v>E-mail címe</v>
      </c>
      <c r="B23" s="65"/>
      <c r="C23" s="61"/>
      <c r="D23" s="61"/>
      <c r="E23" s="1"/>
    </row>
    <row r="24" spans="1:5" ht="14.45" customHeight="1" x14ac:dyDescent="0.25">
      <c r="A24" s="65" t="str">
        <f>IF($C$16=$I$2,$J$9,$K$9)</f>
        <v xml:space="preserve"> </v>
      </c>
      <c r="B24" s="65"/>
      <c r="C24" s="66"/>
      <c r="D24" s="66"/>
      <c r="E24" s="1"/>
    </row>
    <row r="25" spans="1:5" ht="14.45" customHeight="1" x14ac:dyDescent="0.25">
      <c r="A25" s="7"/>
      <c r="B25" s="7"/>
      <c r="C25" s="7"/>
      <c r="D25" s="7"/>
      <c r="E25" s="1"/>
    </row>
    <row r="26" spans="1:5" ht="14.45" customHeight="1" x14ac:dyDescent="0.25">
      <c r="A26" s="67" t="s">
        <v>50</v>
      </c>
      <c r="B26" s="67"/>
      <c r="C26" s="68"/>
      <c r="D26" s="68"/>
      <c r="E26" s="2" t="s">
        <v>51</v>
      </c>
    </row>
    <row r="27" spans="1:5" ht="14.45" customHeight="1" x14ac:dyDescent="0.25">
      <c r="A27" s="10" t="s">
        <v>52</v>
      </c>
      <c r="B27" s="6"/>
      <c r="C27" s="6"/>
      <c r="D27" s="6"/>
      <c r="E27" s="2" t="s">
        <v>53</v>
      </c>
    </row>
    <row r="28" spans="1:5" ht="14.45" customHeight="1" x14ac:dyDescent="0.25">
      <c r="A28" s="11" t="s">
        <v>54</v>
      </c>
      <c r="B28" s="12" t="s">
        <v>12</v>
      </c>
      <c r="C28" s="62"/>
      <c r="D28" s="62"/>
      <c r="E28" s="2" t="s">
        <v>55</v>
      </c>
    </row>
    <row r="29" spans="1:5" ht="14.45" customHeight="1" x14ac:dyDescent="0.25">
      <c r="A29" s="13" t="s">
        <v>56</v>
      </c>
      <c r="B29" s="14"/>
      <c r="C29" s="15"/>
      <c r="D29" s="9"/>
      <c r="E29" s="2" t="s">
        <v>57</v>
      </c>
    </row>
    <row r="30" spans="1:5" ht="14.45" customHeight="1" x14ac:dyDescent="0.25">
      <c r="A30" s="16" t="s">
        <v>58</v>
      </c>
      <c r="B30" s="17"/>
      <c r="C30" s="17"/>
      <c r="D30" s="18"/>
      <c r="E30" s="1"/>
    </row>
    <row r="31" spans="1:5" ht="51.75" customHeight="1" x14ac:dyDescent="0.25">
      <c r="A31" s="63" t="s">
        <v>59</v>
      </c>
      <c r="B31" s="63"/>
      <c r="C31" s="63"/>
      <c r="D31" s="63"/>
      <c r="E31" s="1"/>
    </row>
    <row r="32" spans="1:5" ht="8.25" customHeight="1" x14ac:dyDescent="0.25">
      <c r="A32" s="60" t="s">
        <v>60</v>
      </c>
      <c r="B32" s="60"/>
      <c r="C32" s="60"/>
      <c r="D32" s="60"/>
      <c r="E32" s="1"/>
    </row>
    <row r="33" spans="1:5" ht="57.75" customHeight="1" x14ac:dyDescent="0.25">
      <c r="A33" s="64" t="s">
        <v>61</v>
      </c>
      <c r="B33" s="64"/>
      <c r="C33" s="64"/>
      <c r="D33" s="64"/>
      <c r="E33" s="1"/>
    </row>
    <row r="34" spans="1:5" ht="24.75" customHeight="1" x14ac:dyDescent="0.25">
      <c r="A34" s="59" t="s">
        <v>62</v>
      </c>
      <c r="B34" s="59"/>
      <c r="C34" s="59"/>
      <c r="D34" s="59"/>
      <c r="E34" s="1"/>
    </row>
    <row r="35" spans="1:5" ht="27" customHeight="1" x14ac:dyDescent="0.25">
      <c r="A35" s="60" t="s">
        <v>63</v>
      </c>
      <c r="B35" s="60"/>
      <c r="C35" s="60"/>
      <c r="D35" s="60"/>
      <c r="E35" s="1"/>
    </row>
    <row r="36" spans="1:5" ht="21" customHeight="1" x14ac:dyDescent="0.25">
      <c r="A36" s="60" t="s">
        <v>64</v>
      </c>
      <c r="B36" s="60"/>
      <c r="C36" s="60"/>
      <c r="D36" s="60"/>
      <c r="E36" s="1"/>
    </row>
    <row r="37" spans="1:5" ht="15" customHeight="1" x14ac:dyDescent="0.25">
      <c r="A37" s="16" t="s">
        <v>65</v>
      </c>
      <c r="B37" s="57"/>
      <c r="C37" s="57"/>
      <c r="D37" s="57"/>
      <c r="E37" s="1"/>
    </row>
    <row r="38" spans="1:5" ht="17.25" customHeight="1" x14ac:dyDescent="0.25">
      <c r="A38" s="61" t="s">
        <v>154</v>
      </c>
      <c r="B38" s="61"/>
      <c r="C38" s="61"/>
      <c r="D38" s="61"/>
      <c r="E38" s="1"/>
    </row>
    <row r="39" spans="1:5" s="7" customFormat="1" ht="0.75" customHeight="1" x14ac:dyDescent="0.2">
      <c r="A39" s="16"/>
      <c r="B39" s="57"/>
      <c r="C39" s="57"/>
      <c r="D39" s="57"/>
      <c r="E39" s="20"/>
    </row>
    <row r="40" spans="1:5" ht="1.5" hidden="1" customHeight="1" x14ac:dyDescent="0.25">
      <c r="A40" s="58"/>
      <c r="B40" s="58"/>
      <c r="C40" s="58"/>
      <c r="D40" s="58"/>
      <c r="E40" s="20"/>
    </row>
    <row r="41" spans="1:5" ht="17.25" hidden="1" customHeight="1" x14ac:dyDescent="0.25">
      <c r="A41" s="58"/>
      <c r="B41" s="58"/>
      <c r="C41" s="58"/>
      <c r="D41" s="58"/>
      <c r="E41" s="20"/>
    </row>
    <row r="42" spans="1:5" ht="7.5" customHeight="1" x14ac:dyDescent="0.25">
      <c r="A42" s="58"/>
      <c r="B42" s="58"/>
      <c r="C42" s="58"/>
      <c r="D42" s="58"/>
      <c r="E42" s="20"/>
    </row>
    <row r="43" spans="1:5" ht="12.95" customHeight="1" x14ac:dyDescent="0.25">
      <c r="A43" s="11" t="s">
        <v>66</v>
      </c>
      <c r="B43" s="21"/>
      <c r="C43" s="56" t="s">
        <v>112</v>
      </c>
      <c r="D43" s="56"/>
      <c r="E43" s="55" t="s">
        <v>68</v>
      </c>
    </row>
    <row r="44" spans="1:5" ht="12.95" customHeight="1" x14ac:dyDescent="0.25">
      <c r="A44" s="11" t="s">
        <v>69</v>
      </c>
      <c r="B44" s="21"/>
      <c r="C44" s="56" t="s">
        <v>112</v>
      </c>
      <c r="D44" s="56"/>
      <c r="E44" s="55"/>
    </row>
    <row r="45" spans="1:5" ht="12.95" customHeight="1" x14ac:dyDescent="0.25">
      <c r="A45" s="11" t="s">
        <v>71</v>
      </c>
      <c r="B45" s="21"/>
      <c r="C45" s="56" t="s">
        <v>113</v>
      </c>
      <c r="D45" s="56"/>
      <c r="E45" s="55"/>
    </row>
    <row r="46" spans="1:5" ht="12.95" customHeight="1" x14ac:dyDescent="0.25">
      <c r="A46" s="11" t="s">
        <v>73</v>
      </c>
      <c r="B46" s="21"/>
      <c r="C46" s="56" t="s">
        <v>112</v>
      </c>
      <c r="D46" s="56"/>
      <c r="E46" s="55"/>
    </row>
    <row r="47" spans="1:5" ht="16.5" customHeight="1" x14ac:dyDescent="0.25">
      <c r="A47" s="52" t="s">
        <v>74</v>
      </c>
      <c r="B47" s="52"/>
      <c r="C47" s="52"/>
      <c r="D47" s="52"/>
      <c r="E47" s="20"/>
    </row>
    <row r="48" spans="1:5" ht="8.25" customHeight="1" x14ac:dyDescent="0.25">
      <c r="A48" s="52" t="s">
        <v>75</v>
      </c>
      <c r="B48" s="52"/>
      <c r="C48" s="52"/>
      <c r="D48" s="52"/>
      <c r="E48" s="20"/>
    </row>
    <row r="49" spans="1:5" ht="3.75" customHeight="1" x14ac:dyDescent="0.25">
      <c r="A49" s="53"/>
      <c r="B49" s="53"/>
      <c r="C49" s="53"/>
      <c r="D49" s="53"/>
      <c r="E49" s="20"/>
    </row>
    <row r="50" spans="1:5" ht="12.95" customHeight="1" x14ac:dyDescent="0.25">
      <c r="A50" s="54" t="s">
        <v>76</v>
      </c>
      <c r="B50" s="54"/>
      <c r="C50" s="54" t="s">
        <v>77</v>
      </c>
      <c r="D50" s="54"/>
      <c r="E50" s="20"/>
    </row>
    <row r="51" spans="1:5" ht="12.95" customHeight="1" x14ac:dyDescent="0.25">
      <c r="A51" s="50" t="str">
        <f>IF(C8="","",C8)</f>
        <v/>
      </c>
      <c r="B51" s="50"/>
      <c r="C51" s="50" t="str">
        <f>IF(C17="","",C17)</f>
        <v/>
      </c>
      <c r="D51" s="50"/>
      <c r="E51" s="20" t="s">
        <v>78</v>
      </c>
    </row>
    <row r="52" spans="1:5" ht="12.95" customHeight="1" x14ac:dyDescent="0.25">
      <c r="A52" s="22" t="s">
        <v>79</v>
      </c>
      <c r="B52" s="22"/>
      <c r="C52" s="22" t="s">
        <v>80</v>
      </c>
      <c r="D52" s="22"/>
      <c r="E52" s="20"/>
    </row>
    <row r="53" spans="1:5" ht="12.75" customHeight="1" x14ac:dyDescent="0.25">
      <c r="A53" s="3" t="s">
        <v>81</v>
      </c>
      <c r="B53" s="5"/>
      <c r="C53" s="3" t="s">
        <v>81</v>
      </c>
      <c r="D53" s="5"/>
      <c r="E53" s="51" t="s">
        <v>82</v>
      </c>
    </row>
    <row r="54" spans="1:5" ht="12.95" customHeight="1" x14ac:dyDescent="0.25">
      <c r="A54" s="3" t="s">
        <v>38</v>
      </c>
      <c r="B54" s="5"/>
      <c r="C54" s="3" t="s">
        <v>38</v>
      </c>
      <c r="D54" s="5"/>
      <c r="E54" s="51"/>
    </row>
    <row r="55" spans="1:5" ht="12.95" customHeight="1" x14ac:dyDescent="0.25">
      <c r="A55" s="3" t="s">
        <v>83</v>
      </c>
      <c r="B55" s="5"/>
      <c r="C55" s="3" t="s">
        <v>83</v>
      </c>
      <c r="D55" s="5"/>
      <c r="E55" s="51"/>
    </row>
    <row r="56" spans="1:5" ht="27" customHeight="1" x14ac:dyDescent="0.25">
      <c r="A56" s="23" t="s">
        <v>84</v>
      </c>
      <c r="B56" s="24"/>
      <c r="C56" s="23" t="s">
        <v>84</v>
      </c>
      <c r="D56" s="24"/>
      <c r="E56" s="51"/>
    </row>
  </sheetData>
  <mergeCells count="64">
    <mergeCell ref="A1:D1"/>
    <mergeCell ref="A2:D2"/>
    <mergeCell ref="A3:D3"/>
    <mergeCell ref="A7:B7"/>
    <mergeCell ref="C7:D7"/>
    <mergeCell ref="A8:B8"/>
    <mergeCell ref="A9:B9"/>
    <mergeCell ref="A10:B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A21:B21"/>
    <mergeCell ref="C21:D21"/>
    <mergeCell ref="A22:B22"/>
    <mergeCell ref="C22:D22"/>
    <mergeCell ref="A23:B23"/>
    <mergeCell ref="C23:D23"/>
    <mergeCell ref="A24:B24"/>
    <mergeCell ref="C24:D24"/>
    <mergeCell ref="A26:B26"/>
    <mergeCell ref="C26:D26"/>
    <mergeCell ref="C28:D28"/>
    <mergeCell ref="A31:D31"/>
    <mergeCell ref="A32:D32"/>
    <mergeCell ref="A33:D33"/>
    <mergeCell ref="A34:D34"/>
    <mergeCell ref="A35:D35"/>
    <mergeCell ref="A36:D36"/>
    <mergeCell ref="B37:D37"/>
    <mergeCell ref="A38:D38"/>
    <mergeCell ref="B39:D39"/>
    <mergeCell ref="A40:D40"/>
    <mergeCell ref="A41:D41"/>
    <mergeCell ref="A42:D42"/>
    <mergeCell ref="C43:D43"/>
    <mergeCell ref="E43:E46"/>
    <mergeCell ref="C44:D44"/>
    <mergeCell ref="C45:D45"/>
    <mergeCell ref="C46:D46"/>
    <mergeCell ref="A51:B51"/>
    <mergeCell ref="C51:D51"/>
    <mergeCell ref="E53:E56"/>
    <mergeCell ref="A47:D47"/>
    <mergeCell ref="A48:D48"/>
    <mergeCell ref="A49:B49"/>
    <mergeCell ref="C49:D49"/>
    <mergeCell ref="A50:B50"/>
    <mergeCell ref="C50:D50"/>
  </mergeCells>
  <dataValidations count="4">
    <dataValidation type="list" operator="equal" allowBlank="1" showErrorMessage="1" sqref="A2 C2:D2">
      <formula1>$H$2:$H$3</formula1>
      <formula2>0</formula2>
    </dataValidation>
    <dataValidation type="list" operator="equal" allowBlank="1" showErrorMessage="1" sqref="C7 C16">
      <formula1>$I$2:$I$3</formula1>
      <formula2>0</formula2>
    </dataValidation>
    <dataValidation type="list" operator="equal" allowBlank="1" showErrorMessage="1" sqref="C21:D21">
      <formula1>$M$2:$M$13</formula1>
      <formula2>0</formula2>
    </dataValidation>
    <dataValidation type="list" operator="equal" allowBlank="1" showErrorMessage="1" sqref="B28">
      <formula1>$L$2:$L$4</formula1>
      <formula2>0</formula2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view="pageBreakPreview" topLeftCell="A22" zoomScale="110" zoomScaleNormal="100" zoomScalePageLayoutView="110" workbookViewId="0">
      <selection activeCell="A45" sqref="A45:B45"/>
    </sheetView>
  </sheetViews>
  <sheetFormatPr defaultRowHeight="15" x14ac:dyDescent="0.25"/>
  <cols>
    <col min="1" max="1" width="20.140625"/>
    <col min="2" max="2" width="27.7109375"/>
    <col min="3" max="3" width="20.140625"/>
    <col min="4" max="4" width="27.7109375"/>
    <col min="5" max="5" width="17.28515625" style="30"/>
    <col min="6" max="7" width="8.42578125"/>
    <col min="8" max="13" width="0" hidden="1"/>
    <col min="14" max="1025" width="8.42578125"/>
  </cols>
  <sheetData>
    <row r="1" spans="1:13" ht="14.45" customHeight="1" x14ac:dyDescent="0.25">
      <c r="A1" s="71" t="s">
        <v>85</v>
      </c>
      <c r="B1" s="71"/>
      <c r="C1" s="71"/>
      <c r="D1" s="71"/>
      <c r="E1" s="37"/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86</v>
      </c>
    </row>
    <row r="2" spans="1:13" ht="14.45" customHeight="1" x14ac:dyDescent="0.25">
      <c r="E2" s="37"/>
      <c r="H2" t="s">
        <v>7</v>
      </c>
      <c r="I2" t="s">
        <v>9</v>
      </c>
      <c r="J2" t="s">
        <v>10</v>
      </c>
      <c r="K2" t="s">
        <v>11</v>
      </c>
      <c r="L2" t="s">
        <v>12</v>
      </c>
      <c r="M2" t="s">
        <v>87</v>
      </c>
    </row>
    <row r="3" spans="1:13" ht="14.45" customHeight="1" x14ac:dyDescent="0.25">
      <c r="A3" s="70" t="s">
        <v>88</v>
      </c>
      <c r="B3" s="70"/>
      <c r="C3" s="58" t="s">
        <v>4</v>
      </c>
      <c r="D3" s="58"/>
      <c r="E3" s="37" t="s">
        <v>37</v>
      </c>
      <c r="H3" t="s">
        <v>15</v>
      </c>
      <c r="I3" t="s">
        <v>4</v>
      </c>
      <c r="J3" t="s">
        <v>16</v>
      </c>
      <c r="K3" t="s">
        <v>17</v>
      </c>
      <c r="L3" t="s">
        <v>18</v>
      </c>
      <c r="M3" t="s">
        <v>89</v>
      </c>
    </row>
    <row r="4" spans="1:13" ht="15" customHeight="1" x14ac:dyDescent="0.25">
      <c r="A4" s="65" t="str">
        <f>IF($C$3=$I$2,$J$2,$K$2)</f>
        <v>Neve</v>
      </c>
      <c r="B4" s="65"/>
      <c r="C4" s="76" t="s">
        <v>114</v>
      </c>
      <c r="D4" s="76"/>
      <c r="E4" s="78" t="s">
        <v>90</v>
      </c>
      <c r="J4" t="s">
        <v>22</v>
      </c>
      <c r="K4" t="s">
        <v>23</v>
      </c>
      <c r="L4" t="s">
        <v>24</v>
      </c>
      <c r="M4" t="s">
        <v>91</v>
      </c>
    </row>
    <row r="5" spans="1:13" ht="14.45" customHeight="1" x14ac:dyDescent="0.25">
      <c r="A5" s="65" t="str">
        <f>IF($C$3=$I$2,$J$3,$K$3)</f>
        <v>Székhelye/telephelye címe</v>
      </c>
      <c r="B5" s="65"/>
      <c r="C5" s="74" t="str">
        <f>IF(VEVŐ_NISSAN!C18="","",VEVŐ_NISSAN!C18)</f>
        <v/>
      </c>
      <c r="D5" s="74"/>
      <c r="E5" s="78"/>
      <c r="J5" t="s">
        <v>28</v>
      </c>
      <c r="K5" t="s">
        <v>92</v>
      </c>
      <c r="M5" t="s">
        <v>93</v>
      </c>
    </row>
    <row r="6" spans="1:13" ht="14.45" customHeight="1" x14ac:dyDescent="0.25">
      <c r="A6" s="65" t="str">
        <f>IF($C$3=$I$2,$J$4,$K$4)</f>
        <v>Cégjegyzékszám/Nyilvántartási szám</v>
      </c>
      <c r="B6" s="65"/>
      <c r="C6" s="74" t="str">
        <f>IF(VEVŐ_NISSAN!C19="","",VEVŐ_NISSAN!C19)</f>
        <v/>
      </c>
      <c r="D6" s="74"/>
      <c r="E6" s="78"/>
      <c r="J6" t="s">
        <v>33</v>
      </c>
      <c r="K6" t="s">
        <v>6</v>
      </c>
      <c r="M6" t="s">
        <v>94</v>
      </c>
    </row>
    <row r="7" spans="1:13" ht="14.45" customHeight="1" x14ac:dyDescent="0.25">
      <c r="A7" s="65" t="str">
        <f>IF($C$3=$I$2,$J$5,$K$5)</f>
        <v>Képviselőjének családi és utóneve</v>
      </c>
      <c r="B7" s="65"/>
      <c r="C7" s="74" t="e">
        <f>IF(#REF!="","",#REF!)</f>
        <v>#REF!</v>
      </c>
      <c r="D7" s="74"/>
      <c r="E7" s="78"/>
      <c r="J7" t="s">
        <v>38</v>
      </c>
      <c r="K7" t="s">
        <v>39</v>
      </c>
      <c r="M7" t="s">
        <v>95</v>
      </c>
    </row>
    <row r="8" spans="1:13" ht="14.45" customHeight="1" x14ac:dyDescent="0.25">
      <c r="A8" s="65" t="str">
        <f>IF($C$3=$I$2,$J$6,$K$6)</f>
        <v>Értékesítési képviselő</v>
      </c>
      <c r="B8" s="65"/>
      <c r="C8" s="74" t="str">
        <f>IF(VEVŐ_NISSAN!C12="","",VEVŐ_NISSAN!C12)</f>
        <v/>
      </c>
      <c r="D8" s="74"/>
      <c r="E8" s="78"/>
      <c r="J8" t="s">
        <v>39</v>
      </c>
      <c r="K8" t="s">
        <v>41</v>
      </c>
    </row>
    <row r="9" spans="1:13" ht="14.45" customHeight="1" x14ac:dyDescent="0.25">
      <c r="A9" s="65" t="str">
        <f>IF($C$3=$I$2,$J$7,$K$7)</f>
        <v>Telefonszáma</v>
      </c>
      <c r="B9" s="65"/>
      <c r="C9" s="74" t="str">
        <f>IF(VEVŐ_NISSAN!C13="","",VEVŐ_NISSAN!C13)</f>
        <v/>
      </c>
      <c r="D9" s="74"/>
      <c r="E9" s="78"/>
      <c r="J9" t="s">
        <v>41</v>
      </c>
      <c r="K9" t="s">
        <v>43</v>
      </c>
    </row>
    <row r="10" spans="1:13" ht="14.45" customHeight="1" x14ac:dyDescent="0.25">
      <c r="A10" s="65" t="str">
        <f>IF($C$3=$I$2,$J$8,$K$8)</f>
        <v>E-mail címe</v>
      </c>
      <c r="B10" s="65"/>
      <c r="C10" s="74" t="str">
        <f>IF(VEVŐ_NISSAN!C14="","",VEVŐ_NISSAN!C14)</f>
        <v/>
      </c>
      <c r="D10" s="74"/>
      <c r="E10" s="78"/>
    </row>
    <row r="11" spans="1:13" ht="14.45" customHeight="1" x14ac:dyDescent="0.25">
      <c r="A11" s="65" t="str">
        <f>IF($C$3=$I$2,$J$9,$K$9)</f>
        <v xml:space="preserve"> </v>
      </c>
      <c r="B11" s="65"/>
      <c r="C11" s="74" t="str">
        <f>IF(VEVŐ_NISSAN!C15="","",VEVŐ_NISSAN!C15)</f>
        <v/>
      </c>
      <c r="D11" s="74"/>
      <c r="E11" s="78"/>
    </row>
    <row r="12" spans="1:13" ht="14.45" customHeight="1" x14ac:dyDescent="0.25">
      <c r="A12" s="70" t="s">
        <v>96</v>
      </c>
      <c r="B12" s="70"/>
      <c r="C12" s="58" t="s">
        <v>4</v>
      </c>
      <c r="D12" s="58"/>
      <c r="E12" s="37" t="s">
        <v>37</v>
      </c>
    </row>
    <row r="13" spans="1:13" ht="15" customHeight="1" x14ac:dyDescent="0.25">
      <c r="A13" s="65" t="str">
        <f>IF($C$12=$I$2,$J$2,$K$2)</f>
        <v>Neve</v>
      </c>
      <c r="B13" s="65"/>
      <c r="C13" s="76" t="e">
        <f>IF(#REF!="","",#REF!)</f>
        <v>#REF!</v>
      </c>
      <c r="D13" s="76"/>
      <c r="E13" s="78" t="s">
        <v>90</v>
      </c>
    </row>
    <row r="14" spans="1:13" ht="14.45" customHeight="1" x14ac:dyDescent="0.25">
      <c r="A14" s="65" t="str">
        <f>IF($C$12=$I$2,$J$3,$K$3)</f>
        <v>Székhelye/telephelye címe</v>
      </c>
      <c r="B14" s="65"/>
      <c r="C14" s="74" t="e">
        <f>IF(#REF!="","",#REF!)</f>
        <v>#REF!</v>
      </c>
      <c r="D14" s="74"/>
      <c r="E14" s="78"/>
    </row>
    <row r="15" spans="1:13" ht="14.45" customHeight="1" x14ac:dyDescent="0.25">
      <c r="A15" s="65" t="str">
        <f>IF($C$12=$I$2,$J$4,$K$4)</f>
        <v>Cégjegyzékszám/Nyilvántartási szám</v>
      </c>
      <c r="B15" s="65"/>
      <c r="C15" s="74" t="e">
        <f>IF(#REF!="","",#REF!)</f>
        <v>#REF!</v>
      </c>
      <c r="D15" s="74"/>
      <c r="E15" s="78"/>
    </row>
    <row r="16" spans="1:13" ht="14.45" customHeight="1" x14ac:dyDescent="0.25">
      <c r="A16" s="65" t="str">
        <f>IF($C$12=$I$2,$J$5,$K$5)</f>
        <v>Képviselőjének családi és utóneve</v>
      </c>
      <c r="B16" s="65"/>
      <c r="C16" s="74" t="str">
        <f>IF(VEVŐ_NISSAN!C11="","",VEVŐ_NISSAN!C11)</f>
        <v/>
      </c>
      <c r="D16" s="74"/>
      <c r="E16" s="78"/>
    </row>
    <row r="17" spans="1:7" ht="14.45" customHeight="1" x14ac:dyDescent="0.25">
      <c r="A17" s="65" t="str">
        <f>IF($C$12=$I$2,$J$6,$K$6)</f>
        <v>Értékesítési képviselő</v>
      </c>
      <c r="B17" s="65"/>
      <c r="C17" s="74" t="str">
        <f>IF(VEVŐ_NISSAN!C21="","",VEVŐ_NISSAN!C21)</f>
        <v/>
      </c>
      <c r="D17" s="74"/>
      <c r="E17" s="78"/>
    </row>
    <row r="18" spans="1:7" ht="14.45" customHeight="1" x14ac:dyDescent="0.25">
      <c r="A18" s="65" t="str">
        <f>IF($C$12=$I$2,$J$7,$K$7)</f>
        <v>Telefonszáma</v>
      </c>
      <c r="B18" s="65"/>
      <c r="C18" s="74" t="str">
        <f>IF(VEVŐ_NISSAN!C22="","",VEVŐ_NISSAN!C22)</f>
        <v/>
      </c>
      <c r="D18" s="74"/>
      <c r="E18" s="78"/>
    </row>
    <row r="19" spans="1:7" ht="14.45" customHeight="1" x14ac:dyDescent="0.25">
      <c r="A19" s="65" t="str">
        <f>IF($C$12=$I$2,$J$8,$K$8)</f>
        <v>E-mail címe</v>
      </c>
      <c r="B19" s="65"/>
      <c r="C19" s="74" t="str">
        <f>IF(VEVŐ_NISSAN!C23="","",VEVŐ_NISSAN!C23)</f>
        <v/>
      </c>
      <c r="D19" s="74"/>
      <c r="E19" s="78"/>
    </row>
    <row r="20" spans="1:7" ht="14.45" customHeight="1" x14ac:dyDescent="0.25">
      <c r="A20" s="65" t="str">
        <f>IF($C$12=$I$2,$J$9,$K$9)</f>
        <v xml:space="preserve"> </v>
      </c>
      <c r="B20" s="65"/>
      <c r="C20" s="74" t="str">
        <f>IF(VEVŐ_NISSAN!C24="","",VEVŐ_NISSAN!C24)</f>
        <v/>
      </c>
      <c r="D20" s="74"/>
      <c r="E20" s="78"/>
    </row>
    <row r="21" spans="1:7" ht="14.45" customHeight="1" x14ac:dyDescent="0.25">
      <c r="A21" s="25"/>
      <c r="E21" s="37"/>
    </row>
    <row r="22" spans="1:7" ht="14.45" customHeight="1" x14ac:dyDescent="0.25">
      <c r="A22" s="26" t="s">
        <v>97</v>
      </c>
      <c r="B22" s="27"/>
      <c r="C22" s="27"/>
      <c r="D22" s="28"/>
      <c r="E22" s="37"/>
    </row>
    <row r="23" spans="1:7" ht="15" customHeight="1" x14ac:dyDescent="0.25">
      <c r="A23" s="3" t="s">
        <v>20</v>
      </c>
      <c r="B23" s="29" t="str">
        <f>IF(VEVŐ_NISSAN!B4="","",VEVŐ_NISSAN!B4)</f>
        <v/>
      </c>
      <c r="C23" s="3" t="s">
        <v>21</v>
      </c>
      <c r="D23" s="29" t="str">
        <f>IF(VEVŐ_NISSAN!D4="","",VEVŐ_NISSAN!D4)</f>
        <v/>
      </c>
      <c r="E23" s="78" t="s">
        <v>90</v>
      </c>
    </row>
    <row r="24" spans="1:7" ht="14.45" customHeight="1" x14ac:dyDescent="0.25">
      <c r="A24" s="3" t="s">
        <v>26</v>
      </c>
      <c r="B24" s="29" t="str">
        <f>IF(VEVŐ_NISSAN!B5="","",VEVŐ_NISSAN!B5)</f>
        <v/>
      </c>
      <c r="C24" s="3" t="s">
        <v>27</v>
      </c>
      <c r="D24" s="29" t="str">
        <f>IF(VEVŐ_NISSAN!D5="","",VEVŐ_NISSAN!D5)</f>
        <v/>
      </c>
      <c r="E24" s="78"/>
      <c r="G24" s="25"/>
    </row>
    <row r="25" spans="1:7" ht="14.45" customHeight="1" x14ac:dyDescent="0.25">
      <c r="A25" s="3" t="s">
        <v>31</v>
      </c>
      <c r="B25" s="29" t="str">
        <f>IF(VEVŐ_NISSAN!B6="","",VEVŐ_NISSAN!B6)</f>
        <v/>
      </c>
      <c r="C25" s="3" t="s">
        <v>32</v>
      </c>
      <c r="D25" s="29" t="str">
        <f>IF(VEVŐ_NISSAN!D6="","",VEVŐ_NISSAN!D6)</f>
        <v/>
      </c>
      <c r="E25" s="78"/>
    </row>
    <row r="26" spans="1:7" ht="14.45" customHeight="1" x14ac:dyDescent="0.25">
      <c r="A26" s="25"/>
      <c r="E26" s="37"/>
    </row>
    <row r="27" spans="1:7" s="30" customFormat="1" ht="14.1" customHeight="1" x14ac:dyDescent="0.25">
      <c r="A27" s="7"/>
      <c r="E27" s="37"/>
    </row>
    <row r="28" spans="1:7" s="30" customFormat="1" ht="14.1" customHeight="1" x14ac:dyDescent="0.25">
      <c r="A28" s="11" t="s">
        <v>98</v>
      </c>
      <c r="B28" s="31"/>
      <c r="C28" s="31"/>
      <c r="D28" s="32"/>
      <c r="E28" s="37"/>
    </row>
    <row r="29" spans="1:7" s="30" customFormat="1" ht="26.1" customHeight="1" x14ac:dyDescent="0.25">
      <c r="A29" s="33" t="s">
        <v>99</v>
      </c>
      <c r="B29" s="34"/>
      <c r="C29" s="33" t="s">
        <v>100</v>
      </c>
      <c r="D29" s="34"/>
      <c r="E29" s="79" t="s">
        <v>101</v>
      </c>
    </row>
    <row r="30" spans="1:7" s="30" customFormat="1" ht="14.1" customHeight="1" x14ac:dyDescent="0.25">
      <c r="A30" s="33" t="s">
        <v>102</v>
      </c>
      <c r="B30" s="34"/>
      <c r="C30" s="33" t="s">
        <v>103</v>
      </c>
      <c r="D30" s="34"/>
      <c r="E30" s="79"/>
    </row>
    <row r="31" spans="1:7" ht="14.1" customHeight="1" x14ac:dyDescent="0.25">
      <c r="E31" s="37"/>
      <c r="G31" s="7"/>
    </row>
    <row r="32" spans="1:7" ht="14.1" customHeight="1" x14ac:dyDescent="0.25">
      <c r="A32" s="11" t="s">
        <v>104</v>
      </c>
      <c r="B32" s="31"/>
      <c r="C32" s="31"/>
      <c r="D32" s="32"/>
      <c r="E32" s="37"/>
    </row>
    <row r="33" spans="1:12" ht="14.1" customHeight="1" x14ac:dyDescent="0.25">
      <c r="A33" s="8" t="s">
        <v>105</v>
      </c>
      <c r="B33" s="31"/>
      <c r="C33" s="31"/>
      <c r="D33" s="32"/>
      <c r="E33" s="37"/>
    </row>
    <row r="34" spans="1:12" ht="14.1" customHeight="1" x14ac:dyDescent="0.25">
      <c r="A34" s="8" t="s">
        <v>115</v>
      </c>
      <c r="B34" s="31"/>
      <c r="C34" s="31"/>
      <c r="D34" s="32"/>
      <c r="E34" s="37"/>
    </row>
    <row r="35" spans="1:12" ht="14.1" customHeight="1" x14ac:dyDescent="0.25">
      <c r="A35" s="8" t="s">
        <v>116</v>
      </c>
      <c r="B35" s="31"/>
      <c r="C35" s="31"/>
      <c r="D35" s="32"/>
      <c r="E35" s="37"/>
    </row>
    <row r="36" spans="1:12" ht="14.1" customHeight="1" x14ac:dyDescent="0.25">
      <c r="A36" s="38" t="s">
        <v>117</v>
      </c>
      <c r="B36" s="39"/>
      <c r="C36" s="39"/>
      <c r="D36" s="39"/>
      <c r="E36" s="37"/>
    </row>
    <row r="37" spans="1:12" ht="14.1" customHeight="1" x14ac:dyDescent="0.25">
      <c r="A37" s="40" t="s">
        <v>118</v>
      </c>
      <c r="B37" s="41"/>
      <c r="C37" s="41"/>
      <c r="D37" s="41"/>
      <c r="E37" s="37"/>
    </row>
    <row r="38" spans="1:12" ht="14.1" customHeight="1" x14ac:dyDescent="0.25">
      <c r="A38" s="77"/>
      <c r="B38" s="77"/>
      <c r="C38" s="77"/>
      <c r="D38" s="77"/>
      <c r="E38" s="37"/>
    </row>
    <row r="39" spans="1:12" ht="14.1" customHeight="1" x14ac:dyDescent="0.25">
      <c r="A39" s="77"/>
      <c r="B39" s="77"/>
      <c r="C39" s="77"/>
      <c r="D39" s="77"/>
      <c r="E39" s="37"/>
    </row>
    <row r="40" spans="1:12" ht="14.1" customHeight="1" x14ac:dyDescent="0.25">
      <c r="A40" s="77"/>
      <c r="B40" s="77"/>
      <c r="C40" s="77"/>
      <c r="D40" s="77"/>
      <c r="E40" s="37"/>
    </row>
    <row r="41" spans="1:12" ht="14.1" customHeight="1" x14ac:dyDescent="0.25">
      <c r="A41" s="77"/>
      <c r="B41" s="77"/>
      <c r="C41" s="77"/>
      <c r="D41" s="77"/>
      <c r="E41" s="37"/>
    </row>
    <row r="42" spans="1:12" ht="14.1" customHeight="1" x14ac:dyDescent="0.25">
      <c r="A42" s="20"/>
      <c r="E42" s="37"/>
    </row>
    <row r="43" spans="1:12" ht="14.1" customHeight="1" x14ac:dyDescent="0.25">
      <c r="A43" s="35" t="s">
        <v>87</v>
      </c>
      <c r="B43" s="36" t="s">
        <v>119</v>
      </c>
      <c r="C43" s="31"/>
      <c r="D43" s="32"/>
      <c r="E43" s="2" t="s">
        <v>108</v>
      </c>
      <c r="F43" s="30"/>
      <c r="H43" s="7"/>
      <c r="I43" s="7"/>
      <c r="J43" s="7"/>
      <c r="K43" s="7"/>
      <c r="L43" s="7"/>
    </row>
    <row r="44" spans="1:12" ht="14.1" customHeight="1" x14ac:dyDescent="0.25">
      <c r="A44" s="7"/>
      <c r="E44" s="42"/>
      <c r="H44" s="7"/>
      <c r="I44" s="7"/>
      <c r="J44" s="7"/>
      <c r="K44" s="7"/>
      <c r="L44" s="7"/>
    </row>
    <row r="45" spans="1:12" ht="43.5" customHeight="1" x14ac:dyDescent="0.25">
      <c r="A45" s="53"/>
      <c r="B45" s="53"/>
      <c r="C45" s="53"/>
      <c r="D45" s="53"/>
      <c r="E45" s="37"/>
      <c r="H45" s="7"/>
      <c r="I45" s="7"/>
      <c r="J45" s="7"/>
      <c r="K45" s="7"/>
      <c r="L45" s="7"/>
    </row>
    <row r="46" spans="1:12" ht="14.1" customHeight="1" x14ac:dyDescent="0.25">
      <c r="A46" s="54" t="s">
        <v>88</v>
      </c>
      <c r="B46" s="54"/>
      <c r="C46" s="54" t="s">
        <v>109</v>
      </c>
      <c r="D46" s="54"/>
      <c r="E46" s="37"/>
      <c r="H46" s="7"/>
      <c r="I46" s="7"/>
      <c r="J46" s="7"/>
      <c r="K46" s="7"/>
      <c r="L46" s="7"/>
    </row>
    <row r="47" spans="1:12" ht="14.1" customHeight="1" x14ac:dyDescent="0.25">
      <c r="A47" s="50" t="str">
        <f>IF(C4="","",C4)</f>
        <v>ALD</v>
      </c>
      <c r="B47" s="50"/>
      <c r="C47" s="50" t="e">
        <f>IF(C13="","",C13)</f>
        <v>#REF!</v>
      </c>
      <c r="D47" s="50"/>
      <c r="E47" s="37" t="s">
        <v>110</v>
      </c>
      <c r="H47" s="7"/>
      <c r="I47" s="7"/>
      <c r="J47" s="7"/>
      <c r="K47" s="7"/>
      <c r="L47" s="7"/>
    </row>
  </sheetData>
  <mergeCells count="51">
    <mergeCell ref="A1:D1"/>
    <mergeCell ref="A3:B3"/>
    <mergeCell ref="C3:D3"/>
    <mergeCell ref="A4:B4"/>
    <mergeCell ref="C4:D4"/>
    <mergeCell ref="E4:E11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E13:E20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E23:E25"/>
    <mergeCell ref="E29:E30"/>
    <mergeCell ref="A46:B46"/>
    <mergeCell ref="C46:D46"/>
    <mergeCell ref="A47:B47"/>
    <mergeCell ref="C47:D47"/>
    <mergeCell ref="A38:D38"/>
    <mergeCell ref="A39:D39"/>
    <mergeCell ref="A40:D40"/>
    <mergeCell ref="A41:D41"/>
    <mergeCell ref="A45:B45"/>
    <mergeCell ref="C45:D45"/>
  </mergeCells>
  <dataValidations count="2">
    <dataValidation type="list" operator="equal" allowBlank="1" showErrorMessage="1" sqref="C3 C12">
      <formula1>$I$2:$I$3</formula1>
      <formula2>0</formula2>
    </dataValidation>
    <dataValidation type="list" operator="equal" allowBlank="1" showErrorMessage="1" sqref="A43">
      <formula1>$M$2:$M$7</formula1>
      <formula2>0</formula2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BreakPreview" zoomScaleNormal="100" zoomScaleSheetLayoutView="100" zoomScalePageLayoutView="110" workbookViewId="0">
      <selection activeCell="C7" sqref="C7:D7"/>
    </sheetView>
  </sheetViews>
  <sheetFormatPr defaultRowHeight="15" x14ac:dyDescent="0.25"/>
  <cols>
    <col min="1" max="1" width="20.140625"/>
    <col min="2" max="2" width="27.7109375"/>
    <col min="3" max="3" width="20.140625"/>
    <col min="4" max="4" width="27.7109375"/>
    <col min="5" max="5" width="18.5703125"/>
    <col min="6" max="7" width="8.42578125"/>
    <col min="8" max="13" width="0" hidden="1"/>
    <col min="14" max="1025" width="8.42578125"/>
  </cols>
  <sheetData>
    <row r="1" spans="1:13" ht="14.45" customHeight="1" x14ac:dyDescent="0.25">
      <c r="A1" s="71" t="s">
        <v>120</v>
      </c>
      <c r="B1" s="71"/>
      <c r="C1" s="71"/>
      <c r="D1" s="71"/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</row>
    <row r="2" spans="1:13" ht="14.45" customHeight="1" x14ac:dyDescent="0.25">
      <c r="A2" s="84"/>
      <c r="B2" s="84"/>
      <c r="C2" s="84"/>
      <c r="D2" s="84"/>
      <c r="E2" s="43"/>
      <c r="H2" t="s">
        <v>7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ht="14.45" customHeight="1" x14ac:dyDescent="0.25">
      <c r="A3" s="73" t="s">
        <v>121</v>
      </c>
      <c r="B3" s="73"/>
      <c r="C3" s="73"/>
      <c r="D3" s="73"/>
      <c r="H3" t="s">
        <v>15</v>
      </c>
      <c r="I3" t="s">
        <v>4</v>
      </c>
      <c r="J3" t="s">
        <v>16</v>
      </c>
      <c r="K3" t="s">
        <v>17</v>
      </c>
      <c r="L3" t="s">
        <v>18</v>
      </c>
      <c r="M3" t="s">
        <v>19</v>
      </c>
    </row>
    <row r="4" spans="1:13" ht="15.75" customHeight="1" x14ac:dyDescent="0.25">
      <c r="A4" s="3" t="s">
        <v>20</v>
      </c>
      <c r="B4" s="4"/>
      <c r="C4" s="3" t="s">
        <v>21</v>
      </c>
      <c r="D4" s="4"/>
      <c r="J4" t="s">
        <v>22</v>
      </c>
      <c r="K4" t="s">
        <v>23</v>
      </c>
      <c r="L4" t="s">
        <v>24</v>
      </c>
      <c r="M4" t="s">
        <v>25</v>
      </c>
    </row>
    <row r="5" spans="1:13" ht="15.75" customHeight="1" x14ac:dyDescent="0.25">
      <c r="A5" s="3" t="s">
        <v>26</v>
      </c>
      <c r="B5" s="4"/>
      <c r="C5" s="3" t="s">
        <v>27</v>
      </c>
      <c r="D5" s="4"/>
      <c r="J5" t="s">
        <v>28</v>
      </c>
      <c r="K5" t="s">
        <v>29</v>
      </c>
      <c r="M5" t="s">
        <v>30</v>
      </c>
    </row>
    <row r="6" spans="1:13" ht="14.45" customHeight="1" x14ac:dyDescent="0.25">
      <c r="A6" s="3" t="s">
        <v>31</v>
      </c>
      <c r="B6" s="4"/>
      <c r="C6" s="3" t="s">
        <v>32</v>
      </c>
      <c r="D6" s="4"/>
      <c r="J6" t="s">
        <v>33</v>
      </c>
      <c r="K6" t="s">
        <v>34</v>
      </c>
      <c r="M6" t="s">
        <v>35</v>
      </c>
    </row>
    <row r="7" spans="1:13" ht="14.45" customHeight="1" x14ac:dyDescent="0.25">
      <c r="A7" s="70" t="s">
        <v>122</v>
      </c>
      <c r="B7" s="70"/>
      <c r="C7" s="58" t="s">
        <v>9</v>
      </c>
      <c r="D7" s="58"/>
      <c r="E7" s="44" t="s">
        <v>37</v>
      </c>
      <c r="J7" t="s">
        <v>38</v>
      </c>
      <c r="K7" t="s">
        <v>39</v>
      </c>
      <c r="M7" t="s">
        <v>40</v>
      </c>
    </row>
    <row r="8" spans="1:13" ht="14.45" customHeight="1" x14ac:dyDescent="0.25">
      <c r="A8" s="65" t="str">
        <f>IF($C$7=$I$2,$J$2,$K$2)</f>
        <v>Családi és utóneve</v>
      </c>
      <c r="B8" s="65"/>
      <c r="C8" s="69"/>
      <c r="D8" s="69"/>
      <c r="J8" t="s">
        <v>39</v>
      </c>
      <c r="K8" t="s">
        <v>41</v>
      </c>
      <c r="M8" t="s">
        <v>42</v>
      </c>
    </row>
    <row r="9" spans="1:13" ht="14.45" customHeight="1" x14ac:dyDescent="0.25">
      <c r="A9" s="65" t="str">
        <f>IF($C$7=$I$2,$J$3,$K$3)</f>
        <v>Születési helye, ideje</v>
      </c>
      <c r="B9" s="65"/>
      <c r="C9" s="61"/>
      <c r="D9" s="61"/>
      <c r="J9" t="s">
        <v>41</v>
      </c>
      <c r="K9" t="s">
        <v>43</v>
      </c>
      <c r="M9" t="s">
        <v>44</v>
      </c>
    </row>
    <row r="10" spans="1:13" ht="14.45" customHeight="1" x14ac:dyDescent="0.25">
      <c r="A10" s="65" t="str">
        <f>IF($C$7=$I$2,$J$4,$K$4)</f>
        <v>Anyja születési családi és utóneve</v>
      </c>
      <c r="B10" s="65"/>
      <c r="C10" s="61"/>
      <c r="D10" s="61"/>
      <c r="M10" t="s">
        <v>45</v>
      </c>
    </row>
    <row r="11" spans="1:13" ht="14.45" customHeight="1" x14ac:dyDescent="0.25">
      <c r="A11" s="65" t="str">
        <f>IF($C$7=$I$2,$J$5,$K$5)</f>
        <v>Személyazonosságát igazoló okmány típusa</v>
      </c>
      <c r="B11" s="65"/>
      <c r="C11" s="61"/>
      <c r="D11" s="61"/>
      <c r="M11" t="s">
        <v>46</v>
      </c>
    </row>
    <row r="12" spans="1:13" ht="14.45" customHeight="1" x14ac:dyDescent="0.25">
      <c r="A12" s="65" t="str">
        <f>IF($C$7=$I$2,$J$6,$K$6)</f>
        <v>Személyazonosságát igazoló okmány száma</v>
      </c>
      <c r="B12" s="65"/>
      <c r="C12" s="61"/>
      <c r="D12" s="61"/>
      <c r="M12" t="s">
        <v>47</v>
      </c>
    </row>
    <row r="13" spans="1:13" ht="14.45" customHeight="1" x14ac:dyDescent="0.25">
      <c r="A13" s="65" t="str">
        <f>IF($C$7=$I$2,$J$7,$K$7)</f>
        <v>Lakcíme</v>
      </c>
      <c r="B13" s="65"/>
      <c r="C13" s="61"/>
      <c r="D13" s="61"/>
      <c r="M13" t="s">
        <v>48</v>
      </c>
    </row>
    <row r="14" spans="1:13" ht="14.45" customHeight="1" x14ac:dyDescent="0.25">
      <c r="A14" s="65" t="str">
        <f>IF($C$7=$I$2,$J$8,$K$8)</f>
        <v>Telefonszáma</v>
      </c>
      <c r="B14" s="65"/>
      <c r="C14" s="66"/>
      <c r="D14" s="66"/>
    </row>
    <row r="15" spans="1:13" ht="14.45" customHeight="1" x14ac:dyDescent="0.25">
      <c r="A15" s="65" t="str">
        <f>IF($C$7=$I$2,$J$9,$K$9)</f>
        <v>E-mail címe</v>
      </c>
      <c r="B15" s="65"/>
      <c r="C15" s="61"/>
      <c r="D15" s="61"/>
    </row>
    <row r="16" spans="1:13" ht="14.45" customHeight="1" x14ac:dyDescent="0.25">
      <c r="A16" s="70" t="s">
        <v>123</v>
      </c>
      <c r="B16" s="70"/>
      <c r="C16" s="58" t="s">
        <v>4</v>
      </c>
      <c r="D16" s="58"/>
      <c r="E16" s="44" t="s">
        <v>37</v>
      </c>
    </row>
    <row r="17" spans="1:5" ht="14.45" customHeight="1" x14ac:dyDescent="0.25">
      <c r="A17" s="65" t="str">
        <f>IF($C$16=$I$2,$J$2,$K$2)</f>
        <v>Neve</v>
      </c>
      <c r="B17" s="65"/>
      <c r="C17" s="69" t="s">
        <v>124</v>
      </c>
      <c r="D17" s="69"/>
    </row>
    <row r="18" spans="1:5" ht="14.45" customHeight="1" x14ac:dyDescent="0.25">
      <c r="A18" s="65" t="str">
        <f>IF($C$16=$I$2,$J$3,$K$3)</f>
        <v>Székhelye/telephelye címe</v>
      </c>
      <c r="B18" s="65"/>
      <c r="C18" s="61" t="s">
        <v>125</v>
      </c>
      <c r="D18" s="61"/>
    </row>
    <row r="19" spans="1:5" ht="14.45" customHeight="1" x14ac:dyDescent="0.25">
      <c r="A19" s="65" t="str">
        <f>IF($C$16=$I$2,$J$4,$K$4)</f>
        <v>Cégjegyzékszám/Nyilvántartási szám</v>
      </c>
      <c r="B19" s="65"/>
      <c r="C19" s="61"/>
      <c r="D19" s="61"/>
    </row>
    <row r="20" spans="1:5" ht="14.45" customHeight="1" x14ac:dyDescent="0.25">
      <c r="A20" s="65" t="str">
        <f>IF($C$16=$I$2,$J$5,$K$5)</f>
        <v>Cég képviselőjének családi és utóneve</v>
      </c>
      <c r="B20" s="65"/>
      <c r="C20" s="6" t="s">
        <v>126</v>
      </c>
      <c r="D20" s="6"/>
    </row>
    <row r="21" spans="1:5" ht="14.45" customHeight="1" x14ac:dyDescent="0.25">
      <c r="A21" s="65" t="str">
        <f>IF($C$16=$I$2,$J$6,$K$6)</f>
        <v>Értékesítési képviselő neve</v>
      </c>
      <c r="B21" s="65"/>
      <c r="C21" s="61" t="s">
        <v>150</v>
      </c>
      <c r="D21" s="61"/>
      <c r="E21" s="44" t="s">
        <v>37</v>
      </c>
    </row>
    <row r="22" spans="1:5" ht="14.45" customHeight="1" x14ac:dyDescent="0.25">
      <c r="A22" s="65" t="str">
        <f>IF($C$16=$I$2,$J$7,$K$7)</f>
        <v>Telefonszáma</v>
      </c>
      <c r="B22" s="65"/>
      <c r="C22" s="61" t="s">
        <v>152</v>
      </c>
      <c r="D22" s="61"/>
    </row>
    <row r="23" spans="1:5" ht="15.75" customHeight="1" x14ac:dyDescent="0.25">
      <c r="A23" s="65" t="str">
        <f>IF($C$16=$I$2,$J$8,$K$8)</f>
        <v>E-mail címe</v>
      </c>
      <c r="B23" s="65"/>
      <c r="C23" s="61" t="s">
        <v>151</v>
      </c>
      <c r="D23" s="61"/>
    </row>
    <row r="24" spans="1:5" ht="14.45" customHeight="1" x14ac:dyDescent="0.25">
      <c r="A24" s="65" t="str">
        <f>IF($C$16=$I$2,$J$9,$K$9)</f>
        <v xml:space="preserve"> </v>
      </c>
      <c r="B24" s="65"/>
      <c r="C24" s="61"/>
      <c r="D24" s="61"/>
    </row>
    <row r="25" spans="1:5" ht="11.25" customHeight="1" x14ac:dyDescent="0.25">
      <c r="A25" s="83" t="s">
        <v>127</v>
      </c>
      <c r="B25" s="83"/>
      <c r="C25" s="83"/>
      <c r="D25" s="83"/>
    </row>
    <row r="26" spans="1:5" ht="14.45" customHeight="1" x14ac:dyDescent="0.25">
      <c r="A26" s="67" t="s">
        <v>128</v>
      </c>
      <c r="B26" s="67"/>
      <c r="C26" s="68"/>
      <c r="D26" s="68"/>
    </row>
    <row r="27" spans="1:5" ht="14.45" customHeight="1" x14ac:dyDescent="0.25">
      <c r="A27" s="10" t="s">
        <v>52</v>
      </c>
      <c r="B27" s="62"/>
      <c r="C27" s="62"/>
      <c r="D27" s="62"/>
    </row>
    <row r="28" spans="1:5" ht="14.45" customHeight="1" x14ac:dyDescent="0.25">
      <c r="A28" s="13" t="s">
        <v>129</v>
      </c>
      <c r="B28" s="45"/>
      <c r="C28" s="82" t="s">
        <v>149</v>
      </c>
      <c r="D28" s="82"/>
    </row>
    <row r="29" spans="1:5" ht="14.45" customHeight="1" x14ac:dyDescent="0.25">
      <c r="A29" s="46" t="s">
        <v>58</v>
      </c>
      <c r="B29" s="47"/>
      <c r="C29" s="48"/>
      <c r="D29" s="19"/>
    </row>
    <row r="30" spans="1:5" ht="11.25" customHeight="1" x14ac:dyDescent="0.25">
      <c r="A30" s="81" t="s">
        <v>130</v>
      </c>
      <c r="B30" s="81"/>
      <c r="C30" s="81"/>
      <c r="D30" s="81"/>
    </row>
    <row r="31" spans="1:5" ht="11.25" customHeight="1" x14ac:dyDescent="0.25">
      <c r="A31" s="81" t="s">
        <v>131</v>
      </c>
      <c r="B31" s="81"/>
      <c r="C31" s="81"/>
      <c r="D31" s="81"/>
    </row>
    <row r="32" spans="1:5" ht="11.25" customHeight="1" x14ac:dyDescent="0.25">
      <c r="A32" s="81" t="s">
        <v>132</v>
      </c>
      <c r="B32" s="81"/>
      <c r="C32" s="81"/>
      <c r="D32" s="81"/>
    </row>
    <row r="33" spans="1:4" ht="11.25" customHeight="1" x14ac:dyDescent="0.25">
      <c r="A33" s="81" t="s">
        <v>133</v>
      </c>
      <c r="B33" s="81"/>
      <c r="C33" s="81"/>
      <c r="D33" s="81"/>
    </row>
    <row r="34" spans="1:4" ht="18.75" customHeight="1" x14ac:dyDescent="0.25">
      <c r="A34" s="81" t="s">
        <v>134</v>
      </c>
      <c r="B34" s="81"/>
      <c r="C34" s="81"/>
      <c r="D34" s="81"/>
    </row>
    <row r="35" spans="1:4" ht="11.25" customHeight="1" x14ac:dyDescent="0.25">
      <c r="A35" s="81" t="s">
        <v>135</v>
      </c>
      <c r="B35" s="81"/>
      <c r="C35" s="81"/>
      <c r="D35" s="81"/>
    </row>
    <row r="36" spans="1:4" ht="11.25" customHeight="1" x14ac:dyDescent="0.25">
      <c r="A36" s="81" t="s">
        <v>136</v>
      </c>
      <c r="B36" s="81"/>
      <c r="C36" s="81"/>
      <c r="D36" s="81"/>
    </row>
    <row r="37" spans="1:4" ht="11.25" customHeight="1" x14ac:dyDescent="0.25">
      <c r="A37" s="81" t="s">
        <v>137</v>
      </c>
      <c r="B37" s="81"/>
      <c r="C37" s="81"/>
      <c r="D37" s="81"/>
    </row>
    <row r="38" spans="1:4" ht="11.25" customHeight="1" x14ac:dyDescent="0.25">
      <c r="A38" s="81" t="s">
        <v>138</v>
      </c>
      <c r="B38" s="81"/>
      <c r="C38" s="81"/>
      <c r="D38" s="81"/>
    </row>
    <row r="39" spans="1:4" ht="11.25" customHeight="1" x14ac:dyDescent="0.25">
      <c r="A39" s="81" t="s">
        <v>139</v>
      </c>
      <c r="B39" s="81"/>
      <c r="C39" s="81"/>
      <c r="D39" s="81"/>
    </row>
    <row r="40" spans="1:4" ht="11.25" customHeight="1" x14ac:dyDescent="0.25">
      <c r="A40" s="81" t="s">
        <v>140</v>
      </c>
      <c r="B40" s="81"/>
      <c r="C40" s="81"/>
      <c r="D40" s="81"/>
    </row>
    <row r="41" spans="1:4" ht="11.25" customHeight="1" x14ac:dyDescent="0.25">
      <c r="A41" s="81" t="s">
        <v>141</v>
      </c>
      <c r="B41" s="81"/>
      <c r="C41" s="81"/>
      <c r="D41" s="81"/>
    </row>
    <row r="42" spans="1:4" ht="11.25" customHeight="1" x14ac:dyDescent="0.25">
      <c r="A42" s="81" t="s">
        <v>142</v>
      </c>
      <c r="B42" s="81"/>
      <c r="C42" s="81"/>
      <c r="D42" s="81"/>
    </row>
    <row r="43" spans="1:4" s="7" customFormat="1" ht="12.95" customHeight="1" x14ac:dyDescent="0.2">
      <c r="A43" s="16" t="s">
        <v>65</v>
      </c>
      <c r="B43" s="57"/>
      <c r="C43" s="57"/>
      <c r="D43" s="57"/>
    </row>
    <row r="44" spans="1:4" s="7" customFormat="1" ht="17.25" customHeight="1" x14ac:dyDescent="0.2">
      <c r="A44" s="65"/>
      <c r="B44" s="65"/>
      <c r="C44" s="65"/>
      <c r="D44" s="65"/>
    </row>
    <row r="45" spans="1:4" s="7" customFormat="1" ht="17.25" customHeight="1" x14ac:dyDescent="0.2">
      <c r="A45" s="65"/>
      <c r="B45" s="65"/>
      <c r="C45" s="65"/>
      <c r="D45" s="65"/>
    </row>
    <row r="46" spans="1:4" s="7" customFormat="1" ht="17.25" customHeight="1" x14ac:dyDescent="0.2">
      <c r="A46" s="65"/>
      <c r="B46" s="65"/>
      <c r="C46" s="65"/>
      <c r="D46" s="65"/>
    </row>
    <row r="47" spans="1:4" ht="12.95" customHeight="1" x14ac:dyDescent="0.25">
      <c r="A47" s="11" t="s">
        <v>143</v>
      </c>
      <c r="B47" s="21"/>
      <c r="C47" s="56"/>
      <c r="D47" s="56"/>
    </row>
    <row r="48" spans="1:4" ht="12.95" customHeight="1" x14ac:dyDescent="0.25">
      <c r="A48" s="11" t="s">
        <v>144</v>
      </c>
      <c r="B48" s="21"/>
      <c r="C48" s="56"/>
      <c r="D48" s="56"/>
    </row>
    <row r="49" spans="1:4" ht="9" customHeight="1" x14ac:dyDescent="0.25">
      <c r="A49" s="80" t="s">
        <v>74</v>
      </c>
      <c r="B49" s="80"/>
      <c r="C49" s="80"/>
      <c r="D49" s="80"/>
    </row>
    <row r="50" spans="1:4" ht="8.25" customHeight="1" x14ac:dyDescent="0.25">
      <c r="A50" s="80" t="s">
        <v>75</v>
      </c>
      <c r="B50" s="80"/>
      <c r="C50" s="80"/>
      <c r="D50" s="80"/>
    </row>
    <row r="51" spans="1:4" ht="37.5" customHeight="1" x14ac:dyDescent="0.25">
      <c r="A51" s="53"/>
      <c r="B51" s="53"/>
      <c r="C51" s="53"/>
      <c r="D51" s="53"/>
    </row>
    <row r="52" spans="1:4" ht="12.95" customHeight="1" x14ac:dyDescent="0.25">
      <c r="A52" s="54" t="s">
        <v>145</v>
      </c>
      <c r="B52" s="54"/>
      <c r="C52" s="54" t="s">
        <v>146</v>
      </c>
      <c r="D52" s="54"/>
    </row>
    <row r="53" spans="1:4" ht="12.95" customHeight="1" x14ac:dyDescent="0.25">
      <c r="A53" s="50" t="str">
        <f>IF(C8="","",C8)</f>
        <v/>
      </c>
      <c r="B53" s="50"/>
      <c r="C53" s="50" t="str">
        <f>IF(C17="","",C17)</f>
        <v>Referencia Autópont Kft.</v>
      </c>
      <c r="D53" s="50"/>
    </row>
    <row r="54" spans="1:4" ht="12.95" customHeight="1" x14ac:dyDescent="0.25">
      <c r="A54" s="22" t="s">
        <v>79</v>
      </c>
      <c r="B54" s="22"/>
      <c r="C54" s="22" t="s">
        <v>80</v>
      </c>
      <c r="D54" s="22"/>
    </row>
    <row r="55" spans="1:4" ht="12.95" customHeight="1" x14ac:dyDescent="0.25">
      <c r="A55" s="3" t="s">
        <v>81</v>
      </c>
      <c r="B55" s="5"/>
      <c r="C55" s="3" t="s">
        <v>81</v>
      </c>
      <c r="D55" s="5"/>
    </row>
    <row r="56" spans="1:4" ht="12.95" customHeight="1" x14ac:dyDescent="0.25">
      <c r="A56" s="3" t="s">
        <v>38</v>
      </c>
      <c r="B56" s="5"/>
      <c r="C56" s="3" t="s">
        <v>38</v>
      </c>
      <c r="D56" s="5"/>
    </row>
    <row r="57" spans="1:4" ht="12.95" customHeight="1" x14ac:dyDescent="0.25">
      <c r="A57" s="3" t="s">
        <v>83</v>
      </c>
      <c r="B57" s="5"/>
      <c r="C57" s="3" t="s">
        <v>83</v>
      </c>
      <c r="D57" s="5"/>
    </row>
    <row r="58" spans="1:4" ht="27" customHeight="1" x14ac:dyDescent="0.25">
      <c r="A58" s="23" t="s">
        <v>84</v>
      </c>
      <c r="B58" s="24"/>
      <c r="C58" s="23" t="s">
        <v>84</v>
      </c>
      <c r="D58" s="24"/>
    </row>
  </sheetData>
  <sheetProtection sheet="1" objects="1" scenarios="1"/>
  <mergeCells count="70">
    <mergeCell ref="A1:D1"/>
    <mergeCell ref="A2:D2"/>
    <mergeCell ref="A3:D3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A21:B21"/>
    <mergeCell ref="C21:D21"/>
    <mergeCell ref="A22:B22"/>
    <mergeCell ref="C22:D22"/>
    <mergeCell ref="A23:B23"/>
    <mergeCell ref="C23:D23"/>
    <mergeCell ref="A24:B24"/>
    <mergeCell ref="C24:D24"/>
    <mergeCell ref="A25:D25"/>
    <mergeCell ref="A26:B26"/>
    <mergeCell ref="C26:D26"/>
    <mergeCell ref="B27:D27"/>
    <mergeCell ref="C28:D28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B43:D43"/>
    <mergeCell ref="A44:D44"/>
    <mergeCell ref="A45:D45"/>
    <mergeCell ref="A46:D46"/>
    <mergeCell ref="C47:D47"/>
    <mergeCell ref="C48:D48"/>
    <mergeCell ref="A49:D49"/>
    <mergeCell ref="A50:D50"/>
    <mergeCell ref="A51:B51"/>
    <mergeCell ref="C51:D51"/>
    <mergeCell ref="A52:B52"/>
    <mergeCell ref="C52:D52"/>
    <mergeCell ref="A53:B53"/>
    <mergeCell ref="C53:D53"/>
  </mergeCells>
  <dataValidations count="1">
    <dataValidation type="list" operator="equal" allowBlank="1" showErrorMessage="1" sqref="C7 C16">
      <formula1>$I$2:$I$3</formula1>
      <formula2>0</formula2>
    </dataValidation>
  </dataValidations>
  <hyperlinks>
    <hyperlink ref="C23" r:id="rId1" display="fekete.zoltan@autopontkecskemet.hu"/>
  </hyperlink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topLeftCell="A21" zoomScale="110" zoomScaleNormal="100" zoomScalePageLayoutView="110" workbookViewId="0">
      <selection activeCell="A47" sqref="A47:D47"/>
    </sheetView>
  </sheetViews>
  <sheetFormatPr defaultRowHeight="15" x14ac:dyDescent="0.25"/>
  <cols>
    <col min="1" max="1" width="20.140625"/>
    <col min="2" max="2" width="27.7109375"/>
    <col min="3" max="3" width="20.140625"/>
    <col min="4" max="4" width="27.7109375"/>
    <col min="5" max="5" width="18.5703125"/>
    <col min="6" max="7" width="8.42578125"/>
    <col min="8" max="13" width="0" hidden="1"/>
    <col min="14" max="1025" width="8.42578125"/>
  </cols>
  <sheetData>
    <row r="1" spans="1:13" ht="14.45" customHeight="1" x14ac:dyDescent="0.25">
      <c r="A1" s="71" t="s">
        <v>0</v>
      </c>
      <c r="B1" s="71"/>
      <c r="C1" s="71"/>
      <c r="D1" s="71"/>
      <c r="E1" s="1"/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</row>
    <row r="2" spans="1:13" ht="14.45" customHeight="1" x14ac:dyDescent="0.25">
      <c r="A2" s="72" t="s">
        <v>7</v>
      </c>
      <c r="B2" s="72"/>
      <c r="C2" s="72"/>
      <c r="D2" s="72"/>
      <c r="E2" s="2" t="s">
        <v>8</v>
      </c>
      <c r="H2" t="s">
        <v>7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ht="14.45" customHeight="1" x14ac:dyDescent="0.25">
      <c r="A3" s="73" t="s">
        <v>14</v>
      </c>
      <c r="B3" s="73"/>
      <c r="C3" s="73"/>
      <c r="D3" s="73"/>
      <c r="E3" s="1"/>
      <c r="H3" t="s">
        <v>15</v>
      </c>
      <c r="I3" t="s">
        <v>4</v>
      </c>
      <c r="J3" t="s">
        <v>16</v>
      </c>
      <c r="K3" t="s">
        <v>17</v>
      </c>
      <c r="L3" t="s">
        <v>18</v>
      </c>
      <c r="M3" t="s">
        <v>19</v>
      </c>
    </row>
    <row r="4" spans="1:13" ht="14.45" customHeight="1" x14ac:dyDescent="0.25">
      <c r="A4" s="3" t="s">
        <v>20</v>
      </c>
      <c r="B4" s="4"/>
      <c r="C4" s="3" t="s">
        <v>21</v>
      </c>
      <c r="D4" s="4"/>
      <c r="E4" s="1"/>
      <c r="J4" t="s">
        <v>22</v>
      </c>
      <c r="K4" t="s">
        <v>23</v>
      </c>
      <c r="L4" t="s">
        <v>24</v>
      </c>
      <c r="M4" t="s">
        <v>25</v>
      </c>
    </row>
    <row r="5" spans="1:13" ht="14.45" customHeight="1" x14ac:dyDescent="0.25">
      <c r="A5" s="3" t="s">
        <v>26</v>
      </c>
      <c r="B5" s="4"/>
      <c r="C5" s="3" t="s">
        <v>27</v>
      </c>
      <c r="D5" s="4"/>
      <c r="E5" s="1"/>
      <c r="J5" t="s">
        <v>28</v>
      </c>
      <c r="K5" t="s">
        <v>29</v>
      </c>
      <c r="M5" t="s">
        <v>30</v>
      </c>
    </row>
    <row r="6" spans="1:13" ht="14.45" customHeight="1" x14ac:dyDescent="0.25">
      <c r="A6" s="3" t="s">
        <v>31</v>
      </c>
      <c r="B6" s="4"/>
      <c r="C6" s="3" t="s">
        <v>32</v>
      </c>
      <c r="D6" s="4"/>
      <c r="E6" s="1"/>
      <c r="J6" t="s">
        <v>33</v>
      </c>
      <c r="K6" t="s">
        <v>34</v>
      </c>
      <c r="M6" t="s">
        <v>35</v>
      </c>
    </row>
    <row r="7" spans="1:13" ht="14.45" customHeight="1" x14ac:dyDescent="0.25">
      <c r="A7" s="70" t="s">
        <v>36</v>
      </c>
      <c r="B7" s="70"/>
      <c r="C7" s="58" t="s">
        <v>9</v>
      </c>
      <c r="D7" s="58"/>
      <c r="E7" s="2" t="s">
        <v>37</v>
      </c>
      <c r="J7" t="s">
        <v>38</v>
      </c>
      <c r="K7" t="s">
        <v>39</v>
      </c>
      <c r="M7" t="s">
        <v>40</v>
      </c>
    </row>
    <row r="8" spans="1:13" ht="14.45" customHeight="1" x14ac:dyDescent="0.25">
      <c r="A8" s="65" t="str">
        <f>IF($C$7=$I$2,$J$2,$K$2)</f>
        <v>Családi és utóneve</v>
      </c>
      <c r="B8" s="65"/>
      <c r="C8" s="69"/>
      <c r="D8" s="69"/>
      <c r="E8" s="1"/>
      <c r="J8" t="s">
        <v>39</v>
      </c>
      <c r="K8" t="s">
        <v>41</v>
      </c>
      <c r="M8" t="s">
        <v>42</v>
      </c>
    </row>
    <row r="9" spans="1:13" ht="14.45" customHeight="1" x14ac:dyDescent="0.25">
      <c r="A9" s="65" t="str">
        <f>IF($C$7=$I$2,$J$3,$K$3)</f>
        <v>Születési helye, ideje</v>
      </c>
      <c r="B9" s="65"/>
      <c r="C9" s="61"/>
      <c r="D9" s="61"/>
      <c r="E9" s="1"/>
      <c r="J9" t="s">
        <v>41</v>
      </c>
      <c r="K9" t="s">
        <v>43</v>
      </c>
      <c r="M9" t="s">
        <v>44</v>
      </c>
    </row>
    <row r="10" spans="1:13" ht="14.45" customHeight="1" x14ac:dyDescent="0.25">
      <c r="A10" s="65" t="str">
        <f>IF($C$7=$I$2,$J$4,$K$4)</f>
        <v>Anyja születési családi és utóneve</v>
      </c>
      <c r="B10" s="65"/>
      <c r="C10" s="61"/>
      <c r="D10" s="61"/>
      <c r="E10" s="1"/>
      <c r="M10" t="s">
        <v>45</v>
      </c>
    </row>
    <row r="11" spans="1:13" ht="14.45" customHeight="1" x14ac:dyDescent="0.25">
      <c r="A11" s="65" t="str">
        <f>IF($C$7=$I$2,$J$5,$K$5)</f>
        <v>Személyazonosságát igazoló okmány típusa</v>
      </c>
      <c r="B11" s="65"/>
      <c r="C11" s="61"/>
      <c r="D11" s="61"/>
      <c r="E11" s="1"/>
      <c r="M11" t="s">
        <v>46</v>
      </c>
    </row>
    <row r="12" spans="1:13" ht="14.45" customHeight="1" x14ac:dyDescent="0.25">
      <c r="A12" s="65" t="str">
        <f>IF($C$7=$I$2,$J$6,$K$6)</f>
        <v>Személyazonosságát igazoló okmány száma</v>
      </c>
      <c r="B12" s="65"/>
      <c r="C12" s="61"/>
      <c r="D12" s="61"/>
      <c r="E12" s="2" t="s">
        <v>37</v>
      </c>
      <c r="M12" t="s">
        <v>47</v>
      </c>
    </row>
    <row r="13" spans="1:13" ht="14.45" customHeight="1" x14ac:dyDescent="0.25">
      <c r="A13" s="65" t="str">
        <f>IF($C$7=$I$2,$J$7,$K$7)</f>
        <v>Lakcíme</v>
      </c>
      <c r="B13" s="65"/>
      <c r="C13" s="61"/>
      <c r="D13" s="61"/>
      <c r="E13" s="1"/>
      <c r="M13" t="s">
        <v>48</v>
      </c>
    </row>
    <row r="14" spans="1:13" ht="14.45" customHeight="1" x14ac:dyDescent="0.25">
      <c r="A14" s="65" t="str">
        <f>IF($C$7=$I$2,$J$8,$K$8)</f>
        <v>Telefonszáma</v>
      </c>
      <c r="B14" s="65"/>
      <c r="C14" s="66"/>
      <c r="D14" s="66"/>
      <c r="E14" s="1"/>
    </row>
    <row r="15" spans="1:13" ht="14.45" customHeight="1" x14ac:dyDescent="0.25">
      <c r="A15" s="65" t="str">
        <f>IF($C$7=$I$2,$J$9,$K$9)</f>
        <v>E-mail címe</v>
      </c>
      <c r="B15" s="65"/>
      <c r="C15" s="61"/>
      <c r="D15" s="61"/>
      <c r="E15" s="1"/>
    </row>
    <row r="16" spans="1:13" ht="14.45" customHeight="1" x14ac:dyDescent="0.25">
      <c r="A16" s="70" t="s">
        <v>49</v>
      </c>
      <c r="B16" s="70"/>
      <c r="C16" s="58" t="s">
        <v>9</v>
      </c>
      <c r="D16" s="58"/>
      <c r="E16" s="2" t="s">
        <v>37</v>
      </c>
    </row>
    <row r="17" spans="1:5" ht="14.45" customHeight="1" x14ac:dyDescent="0.25">
      <c r="A17" s="65" t="str">
        <f>IF($C$16=$I$2,$J$2,$K$2)</f>
        <v>Családi és utóneve</v>
      </c>
      <c r="B17" s="65"/>
      <c r="C17" s="69"/>
      <c r="D17" s="69"/>
      <c r="E17" s="1"/>
    </row>
    <row r="18" spans="1:5" ht="14.45" customHeight="1" x14ac:dyDescent="0.25">
      <c r="A18" s="65" t="str">
        <f>IF($C$16=$I$2,$J$3,$K$3)</f>
        <v>Születési helye, ideje</v>
      </c>
      <c r="B18" s="65"/>
      <c r="C18" s="61"/>
      <c r="D18" s="61"/>
      <c r="E18" s="1"/>
    </row>
    <row r="19" spans="1:5" ht="14.45" customHeight="1" x14ac:dyDescent="0.25">
      <c r="A19" s="65" t="str">
        <f>IF($C$16=$I$2,$J$4,$K$4)</f>
        <v>Anyja születési családi és utóneve</v>
      </c>
      <c r="B19" s="65"/>
      <c r="C19" s="61"/>
      <c r="D19" s="61"/>
      <c r="E19" s="1"/>
    </row>
    <row r="20" spans="1:5" ht="14.45" customHeight="1" x14ac:dyDescent="0.25">
      <c r="A20" s="65" t="str">
        <f>IF($C$16=$I$2,$J$5,$K$5)</f>
        <v>Személyazonosságát igazoló okmány típusa</v>
      </c>
      <c r="B20" s="65"/>
      <c r="C20" s="61"/>
      <c r="D20" s="61"/>
      <c r="E20" s="1"/>
    </row>
    <row r="21" spans="1:5" ht="14.45" customHeight="1" x14ac:dyDescent="0.25">
      <c r="A21" s="65" t="str">
        <f>IF($C$16=$I$2,$J$6,$K$6)</f>
        <v>Személyazonosságát igazoló okmány száma</v>
      </c>
      <c r="B21" s="65"/>
      <c r="C21" s="61"/>
      <c r="D21" s="61"/>
      <c r="E21" s="1"/>
    </row>
    <row r="22" spans="1:5" ht="14.45" customHeight="1" x14ac:dyDescent="0.25">
      <c r="A22" s="65" t="str">
        <f>IF($C$16=$I$2,$J$7,$K$7)</f>
        <v>Lakcíme</v>
      </c>
      <c r="B22" s="65"/>
      <c r="C22" s="61"/>
      <c r="D22" s="61"/>
      <c r="E22" s="1"/>
    </row>
    <row r="23" spans="1:5" ht="14.45" customHeight="1" x14ac:dyDescent="0.25">
      <c r="A23" s="65" t="str">
        <f>IF($C$16=$I$2,$J$8,$K$8)</f>
        <v>Telefonszáma</v>
      </c>
      <c r="B23" s="65"/>
      <c r="C23" s="61"/>
      <c r="D23" s="61"/>
      <c r="E23" s="1"/>
    </row>
    <row r="24" spans="1:5" ht="14.45" customHeight="1" x14ac:dyDescent="0.25">
      <c r="A24" s="65" t="str">
        <f>IF($C$16=$I$2,$J$9,$K$9)</f>
        <v>E-mail címe</v>
      </c>
      <c r="B24" s="65"/>
      <c r="C24" s="66"/>
      <c r="D24" s="66"/>
      <c r="E24" s="1"/>
    </row>
    <row r="25" spans="1:5" ht="14.45" customHeight="1" x14ac:dyDescent="0.25">
      <c r="A25" s="7"/>
      <c r="B25" s="7"/>
      <c r="C25" s="7"/>
      <c r="D25" s="7"/>
      <c r="E25" s="1"/>
    </row>
    <row r="26" spans="1:5" ht="14.45" customHeight="1" x14ac:dyDescent="0.25">
      <c r="A26" s="67" t="s">
        <v>50</v>
      </c>
      <c r="B26" s="67"/>
      <c r="C26" s="68"/>
      <c r="D26" s="68"/>
      <c r="E26" s="2" t="s">
        <v>51</v>
      </c>
    </row>
    <row r="27" spans="1:5" ht="14.45" customHeight="1" x14ac:dyDescent="0.25">
      <c r="A27" s="10" t="s">
        <v>52</v>
      </c>
      <c r="B27" s="62" t="s">
        <v>147</v>
      </c>
      <c r="C27" s="62"/>
      <c r="D27" s="62"/>
      <c r="E27" s="2" t="s">
        <v>53</v>
      </c>
    </row>
    <row r="28" spans="1:5" ht="14.45" customHeight="1" x14ac:dyDescent="0.25">
      <c r="A28" s="11" t="s">
        <v>54</v>
      </c>
      <c r="B28" s="12" t="s">
        <v>12</v>
      </c>
      <c r="C28" s="62" t="s">
        <v>148</v>
      </c>
      <c r="D28" s="62"/>
      <c r="E28" s="2" t="s">
        <v>55</v>
      </c>
    </row>
    <row r="29" spans="1:5" ht="14.45" customHeight="1" x14ac:dyDescent="0.25">
      <c r="A29" s="13" t="s">
        <v>56</v>
      </c>
      <c r="B29" s="14"/>
      <c r="C29" s="49"/>
      <c r="D29" s="9"/>
      <c r="E29" s="2" t="s">
        <v>57</v>
      </c>
    </row>
    <row r="30" spans="1:5" ht="14.45" customHeight="1" x14ac:dyDescent="0.25">
      <c r="A30" s="16" t="s">
        <v>58</v>
      </c>
      <c r="B30" s="17"/>
      <c r="C30" s="17"/>
      <c r="D30" s="18"/>
      <c r="E30" s="1"/>
    </row>
    <row r="31" spans="1:5" ht="49.5" customHeight="1" x14ac:dyDescent="0.25">
      <c r="A31" s="63" t="s">
        <v>59</v>
      </c>
      <c r="B31" s="63"/>
      <c r="C31" s="63"/>
      <c r="D31" s="63"/>
      <c r="E31" s="1"/>
    </row>
    <row r="32" spans="1:5" ht="8.25" customHeight="1" x14ac:dyDescent="0.25">
      <c r="A32" s="60" t="s">
        <v>60</v>
      </c>
      <c r="B32" s="60"/>
      <c r="C32" s="60"/>
      <c r="D32" s="60"/>
      <c r="E32" s="1"/>
    </row>
    <row r="33" spans="1:5" ht="60" customHeight="1" x14ac:dyDescent="0.25">
      <c r="A33" s="64" t="s">
        <v>61</v>
      </c>
      <c r="B33" s="64"/>
      <c r="C33" s="64"/>
      <c r="D33" s="64"/>
      <c r="E33" s="1"/>
    </row>
    <row r="34" spans="1:5" ht="18.75" customHeight="1" x14ac:dyDescent="0.25">
      <c r="A34" s="59" t="s">
        <v>62</v>
      </c>
      <c r="B34" s="59"/>
      <c r="C34" s="59"/>
      <c r="D34" s="59"/>
      <c r="E34" s="1"/>
    </row>
    <row r="35" spans="1:5" ht="28.5" customHeight="1" x14ac:dyDescent="0.25">
      <c r="A35" s="60" t="s">
        <v>63</v>
      </c>
      <c r="B35" s="60"/>
      <c r="C35" s="60"/>
      <c r="D35" s="60"/>
      <c r="E35" s="1"/>
    </row>
    <row r="36" spans="1:5" ht="9" customHeight="1" x14ac:dyDescent="0.25">
      <c r="A36" s="60" t="s">
        <v>64</v>
      </c>
      <c r="B36" s="60"/>
      <c r="C36" s="60"/>
      <c r="D36" s="60"/>
      <c r="E36" s="1"/>
    </row>
    <row r="37" spans="1:5" ht="14.25" customHeight="1" x14ac:dyDescent="0.25">
      <c r="A37" s="16" t="s">
        <v>65</v>
      </c>
      <c r="B37" s="57"/>
      <c r="C37" s="57"/>
      <c r="D37" s="57"/>
      <c r="E37" s="1"/>
    </row>
    <row r="38" spans="1:5" ht="17.25" customHeight="1" x14ac:dyDescent="0.25">
      <c r="A38" s="61" t="s">
        <v>111</v>
      </c>
      <c r="B38" s="61"/>
      <c r="C38" s="61"/>
      <c r="D38" s="61"/>
      <c r="E38" s="1"/>
    </row>
    <row r="39" spans="1:5" s="7" customFormat="1" ht="0.75" customHeight="1" x14ac:dyDescent="0.2">
      <c r="A39" s="16"/>
      <c r="B39" s="57"/>
      <c r="C39" s="57"/>
      <c r="D39" s="57"/>
      <c r="E39" s="20"/>
    </row>
    <row r="40" spans="1:5" ht="0.75" customHeight="1" x14ac:dyDescent="0.25">
      <c r="A40" s="58"/>
      <c r="B40" s="58"/>
      <c r="C40" s="58"/>
      <c r="D40" s="58"/>
      <c r="E40" s="20"/>
    </row>
    <row r="41" spans="1:5" ht="1.5" hidden="1" customHeight="1" x14ac:dyDescent="0.25">
      <c r="A41" s="58"/>
      <c r="B41" s="58"/>
      <c r="C41" s="58"/>
      <c r="D41" s="58"/>
      <c r="E41" s="20"/>
    </row>
    <row r="42" spans="1:5" ht="0.75" hidden="1" customHeight="1" x14ac:dyDescent="0.25">
      <c r="A42" s="58"/>
      <c r="B42" s="58"/>
      <c r="C42" s="58"/>
      <c r="D42" s="58"/>
      <c r="E42" s="20"/>
    </row>
    <row r="43" spans="1:5" ht="12.95" customHeight="1" x14ac:dyDescent="0.25">
      <c r="A43" s="11" t="s">
        <v>66</v>
      </c>
      <c r="B43" s="21"/>
      <c r="C43" s="56" t="s">
        <v>112</v>
      </c>
      <c r="D43" s="56"/>
      <c r="E43" s="55" t="s">
        <v>68</v>
      </c>
    </row>
    <row r="44" spans="1:5" ht="12.95" customHeight="1" x14ac:dyDescent="0.25">
      <c r="A44" s="11" t="s">
        <v>69</v>
      </c>
      <c r="B44" s="21"/>
      <c r="C44" s="56" t="s">
        <v>112</v>
      </c>
      <c r="D44" s="56"/>
      <c r="E44" s="55"/>
    </row>
    <row r="45" spans="1:5" ht="12.95" customHeight="1" x14ac:dyDescent="0.25">
      <c r="A45" s="11" t="s">
        <v>71</v>
      </c>
      <c r="B45" s="21"/>
      <c r="C45" s="56" t="s">
        <v>113</v>
      </c>
      <c r="D45" s="56"/>
      <c r="E45" s="55"/>
    </row>
    <row r="46" spans="1:5" ht="12.95" customHeight="1" x14ac:dyDescent="0.25">
      <c r="A46" s="11" t="s">
        <v>73</v>
      </c>
      <c r="B46" s="21"/>
      <c r="C46" s="56" t="s">
        <v>112</v>
      </c>
      <c r="D46" s="56"/>
      <c r="E46" s="55"/>
    </row>
    <row r="47" spans="1:5" ht="17.25" customHeight="1" x14ac:dyDescent="0.25">
      <c r="A47" s="52" t="s">
        <v>74</v>
      </c>
      <c r="B47" s="52"/>
      <c r="C47" s="52"/>
      <c r="D47" s="52"/>
      <c r="E47" s="20"/>
    </row>
    <row r="48" spans="1:5" ht="8.25" customHeight="1" x14ac:dyDescent="0.25">
      <c r="A48" s="52" t="s">
        <v>75</v>
      </c>
      <c r="B48" s="52"/>
      <c r="C48" s="52"/>
      <c r="D48" s="52"/>
      <c r="E48" s="20"/>
    </row>
    <row r="49" spans="1:5" ht="6" customHeight="1" x14ac:dyDescent="0.25">
      <c r="A49" s="53"/>
      <c r="B49" s="53"/>
      <c r="C49" s="53"/>
      <c r="D49" s="53"/>
      <c r="E49" s="20"/>
    </row>
    <row r="50" spans="1:5" ht="12.95" customHeight="1" x14ac:dyDescent="0.25">
      <c r="A50" s="54" t="s">
        <v>76</v>
      </c>
      <c r="B50" s="54"/>
      <c r="C50" s="54" t="s">
        <v>77</v>
      </c>
      <c r="D50" s="54"/>
      <c r="E50" s="20"/>
    </row>
    <row r="51" spans="1:5" ht="12.95" customHeight="1" x14ac:dyDescent="0.25">
      <c r="A51" s="50" t="str">
        <f>IF(C8="","",C8)</f>
        <v/>
      </c>
      <c r="B51" s="50"/>
      <c r="C51" s="50" t="str">
        <f>IF(C17="","",C17)</f>
        <v/>
      </c>
      <c r="D51" s="50"/>
      <c r="E51" s="20" t="s">
        <v>78</v>
      </c>
    </row>
    <row r="52" spans="1:5" ht="12.95" customHeight="1" x14ac:dyDescent="0.25">
      <c r="A52" s="22" t="s">
        <v>79</v>
      </c>
      <c r="B52" s="22"/>
      <c r="C52" s="22" t="s">
        <v>80</v>
      </c>
      <c r="D52" s="22"/>
      <c r="E52" s="20"/>
    </row>
    <row r="53" spans="1:5" ht="12.75" customHeight="1" x14ac:dyDescent="0.25">
      <c r="A53" s="3" t="s">
        <v>81</v>
      </c>
      <c r="B53" s="5"/>
      <c r="C53" s="3" t="s">
        <v>81</v>
      </c>
      <c r="D53" s="5"/>
      <c r="E53" s="51" t="s">
        <v>82</v>
      </c>
    </row>
    <row r="54" spans="1:5" ht="12.95" customHeight="1" x14ac:dyDescent="0.25">
      <c r="A54" s="3" t="s">
        <v>38</v>
      </c>
      <c r="B54" s="5"/>
      <c r="C54" s="3" t="s">
        <v>38</v>
      </c>
      <c r="D54" s="5"/>
      <c r="E54" s="51"/>
    </row>
    <row r="55" spans="1:5" ht="12.95" customHeight="1" x14ac:dyDescent="0.25">
      <c r="A55" s="3" t="s">
        <v>83</v>
      </c>
      <c r="B55" s="5"/>
      <c r="C55" s="3" t="s">
        <v>83</v>
      </c>
      <c r="D55" s="5"/>
      <c r="E55" s="51"/>
    </row>
    <row r="56" spans="1:5" ht="27" customHeight="1" x14ac:dyDescent="0.25">
      <c r="A56" s="23" t="s">
        <v>84</v>
      </c>
      <c r="B56" s="24"/>
      <c r="C56" s="23" t="s">
        <v>84</v>
      </c>
      <c r="D56" s="24"/>
      <c r="E56" s="51"/>
    </row>
  </sheetData>
  <mergeCells count="69">
    <mergeCell ref="A1:D1"/>
    <mergeCell ref="A2:D2"/>
    <mergeCell ref="A3:D3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6:B26"/>
    <mergeCell ref="C26:D26"/>
    <mergeCell ref="B27:D27"/>
    <mergeCell ref="C28:D28"/>
    <mergeCell ref="A31:D31"/>
    <mergeCell ref="A32:D32"/>
    <mergeCell ref="A33:D33"/>
    <mergeCell ref="A34:D34"/>
    <mergeCell ref="A35:D35"/>
    <mergeCell ref="A36:D36"/>
    <mergeCell ref="B37:D37"/>
    <mergeCell ref="A38:D38"/>
    <mergeCell ref="B39:D39"/>
    <mergeCell ref="A40:D40"/>
    <mergeCell ref="A41:D41"/>
    <mergeCell ref="A42:D42"/>
    <mergeCell ref="C43:D43"/>
    <mergeCell ref="E43:E46"/>
    <mergeCell ref="C44:D44"/>
    <mergeCell ref="C45:D45"/>
    <mergeCell ref="C46:D46"/>
    <mergeCell ref="A47:D47"/>
    <mergeCell ref="A51:B51"/>
    <mergeCell ref="C51:D51"/>
    <mergeCell ref="E53:E56"/>
    <mergeCell ref="A48:D48"/>
    <mergeCell ref="A49:B49"/>
    <mergeCell ref="C49:D49"/>
    <mergeCell ref="A50:B50"/>
    <mergeCell ref="C50:D50"/>
  </mergeCells>
  <dataValidations count="3">
    <dataValidation type="list" operator="equal" allowBlank="1" showErrorMessage="1" sqref="A2 C2:D2">
      <formula1>$H$2:$H$3</formula1>
      <formula2>0</formula2>
    </dataValidation>
    <dataValidation type="list" operator="equal" allowBlank="1" showErrorMessage="1" sqref="C7 C16">
      <formula1>$I$2:$I$3</formula1>
      <formula2>0</formula2>
    </dataValidation>
    <dataValidation type="list" operator="equal" allowBlank="1" showErrorMessage="1" sqref="B28">
      <formula1>$L$2:$L$4</formula1>
      <formula2>0</formula2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view="pageBreakPreview" topLeftCell="A22" zoomScale="110" zoomScaleNormal="100" zoomScalePageLayoutView="110" workbookViewId="0">
      <selection activeCell="C45" sqref="C45:D45"/>
    </sheetView>
  </sheetViews>
  <sheetFormatPr defaultRowHeight="15" x14ac:dyDescent="0.25"/>
  <cols>
    <col min="1" max="1" width="20.140625"/>
    <col min="2" max="2" width="27.7109375"/>
    <col min="3" max="3" width="20.140625"/>
    <col min="4" max="4" width="27.7109375"/>
    <col min="5" max="5" width="17.42578125" style="30"/>
    <col min="6" max="7" width="8.42578125"/>
    <col min="8" max="13" width="0" hidden="1"/>
    <col min="14" max="1025" width="8.42578125"/>
  </cols>
  <sheetData>
    <row r="1" spans="1:13" ht="14.45" customHeight="1" x14ac:dyDescent="0.25">
      <c r="A1" s="71" t="s">
        <v>85</v>
      </c>
      <c r="B1" s="71"/>
      <c r="C1" s="71"/>
      <c r="D1" s="71"/>
      <c r="E1" s="37"/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86</v>
      </c>
    </row>
    <row r="2" spans="1:13" ht="14.45" customHeight="1" x14ac:dyDescent="0.25">
      <c r="E2" s="37"/>
      <c r="H2" t="s">
        <v>7</v>
      </c>
      <c r="I2" t="s">
        <v>9</v>
      </c>
      <c r="J2" t="s">
        <v>10</v>
      </c>
      <c r="K2" t="s">
        <v>11</v>
      </c>
      <c r="L2" t="s">
        <v>12</v>
      </c>
      <c r="M2" t="s">
        <v>87</v>
      </c>
    </row>
    <row r="3" spans="1:13" ht="14.45" customHeight="1" x14ac:dyDescent="0.25">
      <c r="A3" s="70" t="s">
        <v>88</v>
      </c>
      <c r="B3" s="70"/>
      <c r="C3" s="58" t="s">
        <v>4</v>
      </c>
      <c r="D3" s="58"/>
      <c r="E3" s="37" t="s">
        <v>37</v>
      </c>
      <c r="H3" t="s">
        <v>15</v>
      </c>
      <c r="I3" t="s">
        <v>4</v>
      </c>
      <c r="J3" t="s">
        <v>16</v>
      </c>
      <c r="K3" t="s">
        <v>17</v>
      </c>
      <c r="L3" t="s">
        <v>18</v>
      </c>
      <c r="M3" t="s">
        <v>89</v>
      </c>
    </row>
    <row r="4" spans="1:13" ht="14.45" customHeight="1" x14ac:dyDescent="0.25">
      <c r="A4" s="65" t="str">
        <f>IF($C$3=$I$2,$J$2,$K$2)</f>
        <v>Neve</v>
      </c>
      <c r="B4" s="65"/>
      <c r="C4" s="76" t="str">
        <f>IF(BIANKÓ!C8="","",BIANKÓ!C8)</f>
        <v/>
      </c>
      <c r="D4" s="76"/>
      <c r="E4" s="78" t="s">
        <v>90</v>
      </c>
      <c r="J4" t="s">
        <v>22</v>
      </c>
      <c r="K4" t="s">
        <v>23</v>
      </c>
      <c r="L4" t="s">
        <v>24</v>
      </c>
      <c r="M4" t="s">
        <v>91</v>
      </c>
    </row>
    <row r="5" spans="1:13" ht="14.45" customHeight="1" x14ac:dyDescent="0.25">
      <c r="A5" s="65" t="str">
        <f>IF($C$3=$I$2,$J$3,$K$3)</f>
        <v>Székhelye/telephelye címe</v>
      </c>
      <c r="B5" s="65"/>
      <c r="C5" s="74" t="str">
        <f>IF(BIANKÓ!C9="","",BIANKÓ!C9)</f>
        <v/>
      </c>
      <c r="D5" s="74"/>
      <c r="E5" s="78"/>
      <c r="J5" t="s">
        <v>28</v>
      </c>
      <c r="K5" t="s">
        <v>92</v>
      </c>
      <c r="M5" t="s">
        <v>93</v>
      </c>
    </row>
    <row r="6" spans="1:13" ht="14.45" customHeight="1" x14ac:dyDescent="0.25">
      <c r="A6" s="65" t="str">
        <f>IF($C$3=$I$2,$J$4,$K$4)</f>
        <v>Cégjegyzékszám/Nyilvántartási szám</v>
      </c>
      <c r="B6" s="65"/>
      <c r="C6" s="74" t="str">
        <f>IF(BIANKÓ!C10="","",BIANKÓ!C10)</f>
        <v/>
      </c>
      <c r="D6" s="74"/>
      <c r="E6" s="78"/>
      <c r="J6" t="s">
        <v>33</v>
      </c>
      <c r="K6" t="s">
        <v>6</v>
      </c>
      <c r="M6" t="s">
        <v>94</v>
      </c>
    </row>
    <row r="7" spans="1:13" ht="14.45" customHeight="1" x14ac:dyDescent="0.25">
      <c r="A7" s="65" t="str">
        <f>IF($C$3=$I$2,$J$5,$K$5)</f>
        <v>Képviselőjének családi és utóneve</v>
      </c>
      <c r="B7" s="65"/>
      <c r="C7" s="74" t="str">
        <f>IF(BIANKÓ!C11="","",BIANKÓ!C11)</f>
        <v/>
      </c>
      <c r="D7" s="74"/>
      <c r="E7" s="78"/>
      <c r="J7" t="s">
        <v>38</v>
      </c>
      <c r="K7" t="s">
        <v>39</v>
      </c>
      <c r="M7" t="s">
        <v>95</v>
      </c>
    </row>
    <row r="8" spans="1:13" ht="14.45" customHeight="1" x14ac:dyDescent="0.25">
      <c r="A8" s="65" t="str">
        <f>IF($C$3=$I$2,$J$6,$K$6)</f>
        <v>Értékesítési képviselő</v>
      </c>
      <c r="B8" s="65"/>
      <c r="C8" s="74" t="str">
        <f>IF(BIANKÓ!C12="","",BIANKÓ!C12)</f>
        <v/>
      </c>
      <c r="D8" s="74"/>
      <c r="E8" s="78"/>
      <c r="J8" t="s">
        <v>39</v>
      </c>
      <c r="K8" t="s">
        <v>41</v>
      </c>
    </row>
    <row r="9" spans="1:13" ht="14.45" customHeight="1" x14ac:dyDescent="0.25">
      <c r="A9" s="65" t="str">
        <f>IF($C$3=$I$2,$J$7,$K$7)</f>
        <v>Telefonszáma</v>
      </c>
      <c r="B9" s="65"/>
      <c r="C9" s="74" t="str">
        <f>IF(BIANKÓ!C13="","",BIANKÓ!C13)</f>
        <v/>
      </c>
      <c r="D9" s="74"/>
      <c r="E9" s="78"/>
      <c r="J9" t="s">
        <v>41</v>
      </c>
      <c r="K9" t="s">
        <v>43</v>
      </c>
    </row>
    <row r="10" spans="1:13" ht="14.45" customHeight="1" x14ac:dyDescent="0.25">
      <c r="A10" s="65" t="str">
        <f>IF($C$3=$I$2,$J$8,$K$8)</f>
        <v>E-mail címe</v>
      </c>
      <c r="B10" s="65"/>
      <c r="C10" s="74" t="str">
        <f>IF(BIANKÓ!C14="","",BIANKÓ!C14)</f>
        <v/>
      </c>
      <c r="D10" s="74"/>
      <c r="E10" s="78"/>
    </row>
    <row r="11" spans="1:13" ht="14.45" customHeight="1" x14ac:dyDescent="0.25">
      <c r="A11" s="65" t="str">
        <f>IF($C$3=$I$2,$J$9,$K$9)</f>
        <v xml:space="preserve"> </v>
      </c>
      <c r="B11" s="65"/>
      <c r="C11" s="74" t="str">
        <f>IF(BIANKÓ!C15="","",BIANKÓ!C15)</f>
        <v/>
      </c>
      <c r="D11" s="74"/>
      <c r="E11" s="78"/>
    </row>
    <row r="12" spans="1:13" ht="14.45" customHeight="1" x14ac:dyDescent="0.25">
      <c r="A12" s="70" t="s">
        <v>96</v>
      </c>
      <c r="B12" s="70"/>
      <c r="C12" s="58" t="s">
        <v>9</v>
      </c>
      <c r="D12" s="58"/>
      <c r="E12" s="37" t="s">
        <v>37</v>
      </c>
    </row>
    <row r="13" spans="1:13" ht="14.45" customHeight="1" x14ac:dyDescent="0.25">
      <c r="A13" s="65" t="str">
        <f>IF($C$12=$I$2,$J$2,$K$2)</f>
        <v>Családi és utóneve</v>
      </c>
      <c r="B13" s="65"/>
      <c r="C13" s="76" t="str">
        <f>IF(BIANKÓ!C17="","",BIANKÓ!C17)</f>
        <v/>
      </c>
      <c r="D13" s="76"/>
      <c r="E13" s="78" t="s">
        <v>90</v>
      </c>
    </row>
    <row r="14" spans="1:13" ht="14.45" customHeight="1" x14ac:dyDescent="0.25">
      <c r="A14" s="65" t="str">
        <f>IF($C$12=$I$2,$J$3,$K$3)</f>
        <v>Születési helye, ideje</v>
      </c>
      <c r="B14" s="65"/>
      <c r="C14" s="74" t="str">
        <f>IF(BIANKÓ!C18="","",BIANKÓ!C18)</f>
        <v/>
      </c>
      <c r="D14" s="74"/>
      <c r="E14" s="78"/>
    </row>
    <row r="15" spans="1:13" ht="14.45" customHeight="1" x14ac:dyDescent="0.25">
      <c r="A15" s="65" t="str">
        <f>IF($C$12=$I$2,$J$4,$K$4)</f>
        <v>Anyja születési családi és utóneve</v>
      </c>
      <c r="B15" s="65"/>
      <c r="C15" s="74" t="str">
        <f>IF(BIANKÓ!C19="","",BIANKÓ!C19)</f>
        <v/>
      </c>
      <c r="D15" s="74"/>
      <c r="E15" s="78"/>
    </row>
    <row r="16" spans="1:13" ht="14.45" customHeight="1" x14ac:dyDescent="0.25">
      <c r="A16" s="65" t="str">
        <f>IF($C$12=$I$2,$J$5,$K$5)</f>
        <v>Személyazonosságát igazoló okmány típusa</v>
      </c>
      <c r="B16" s="65"/>
      <c r="C16" s="74" t="str">
        <f>IF(BIANKÓ!C20="","",BIANKÓ!C20)</f>
        <v/>
      </c>
      <c r="D16" s="74"/>
      <c r="E16" s="78"/>
    </row>
    <row r="17" spans="1:7" ht="14.45" customHeight="1" x14ac:dyDescent="0.25">
      <c r="A17" s="65" t="str">
        <f>IF($C$12=$I$2,$J$6,$K$6)</f>
        <v>Személyazonosságát igazoló okmány száma</v>
      </c>
      <c r="B17" s="65"/>
      <c r="C17" s="74" t="str">
        <f>IF(BIANKÓ!C21="","",BIANKÓ!C21)</f>
        <v/>
      </c>
      <c r="D17" s="74"/>
      <c r="E17" s="78"/>
    </row>
    <row r="18" spans="1:7" ht="14.45" customHeight="1" x14ac:dyDescent="0.25">
      <c r="A18" s="65" t="str">
        <f>IF($C$12=$I$2,$J$7,$K$7)</f>
        <v>Lakcíme</v>
      </c>
      <c r="B18" s="65"/>
      <c r="C18" s="74" t="str">
        <f>IF(BIANKÓ!C22="","",BIANKÓ!C22)</f>
        <v/>
      </c>
      <c r="D18" s="74"/>
      <c r="E18" s="78"/>
    </row>
    <row r="19" spans="1:7" ht="14.45" customHeight="1" x14ac:dyDescent="0.25">
      <c r="A19" s="65" t="str">
        <f>IF($C$12=$I$2,$J$8,$K$8)</f>
        <v>Telefonszáma</v>
      </c>
      <c r="B19" s="65"/>
      <c r="C19" s="74" t="str">
        <f>IF(BIANKÓ!C23="","",BIANKÓ!C23)</f>
        <v/>
      </c>
      <c r="D19" s="74"/>
      <c r="E19" s="78"/>
    </row>
    <row r="20" spans="1:7" ht="14.45" customHeight="1" x14ac:dyDescent="0.25">
      <c r="A20" s="65" t="str">
        <f>IF($C$12=$I$2,$J$9,$K$9)</f>
        <v>E-mail címe</v>
      </c>
      <c r="B20" s="65"/>
      <c r="C20" s="74" t="str">
        <f>IF(BIANKÓ!C24="","",BIANKÓ!C24)</f>
        <v/>
      </c>
      <c r="D20" s="74"/>
      <c r="E20" s="78"/>
    </row>
    <row r="21" spans="1:7" ht="14.45" customHeight="1" x14ac:dyDescent="0.25">
      <c r="A21" s="25"/>
      <c r="E21" s="37"/>
    </row>
    <row r="22" spans="1:7" ht="14.45" customHeight="1" x14ac:dyDescent="0.25">
      <c r="A22" s="26" t="s">
        <v>97</v>
      </c>
      <c r="B22" s="27"/>
      <c r="C22" s="27"/>
      <c r="D22" s="28"/>
      <c r="E22" s="37"/>
    </row>
    <row r="23" spans="1:7" ht="14.45" customHeight="1" x14ac:dyDescent="0.25">
      <c r="A23" s="3" t="s">
        <v>20</v>
      </c>
      <c r="B23" s="29" t="str">
        <f>IF(BIANKÓ!B4="","",BIANKÓ!B4)</f>
        <v/>
      </c>
      <c r="C23" s="3" t="s">
        <v>21</v>
      </c>
      <c r="D23" s="29" t="str">
        <f>IF(BIANKÓ!D4="","",BIANKÓ!D4)</f>
        <v/>
      </c>
      <c r="E23" s="78" t="s">
        <v>90</v>
      </c>
    </row>
    <row r="24" spans="1:7" ht="14.45" customHeight="1" x14ac:dyDescent="0.25">
      <c r="A24" s="3" t="s">
        <v>26</v>
      </c>
      <c r="B24" s="29" t="str">
        <f>IF(BIANKÓ!B5="","",BIANKÓ!B5)</f>
        <v/>
      </c>
      <c r="C24" s="3" t="s">
        <v>27</v>
      </c>
      <c r="D24" s="29" t="str">
        <f>IF(BIANKÓ!D5="","",BIANKÓ!D5)</f>
        <v/>
      </c>
      <c r="E24" s="78"/>
      <c r="G24" s="25"/>
    </row>
    <row r="25" spans="1:7" ht="14.45" customHeight="1" x14ac:dyDescent="0.25">
      <c r="A25" s="3" t="s">
        <v>31</v>
      </c>
      <c r="B25" s="29" t="str">
        <f>IF(BIANKÓ!B6="","",BIANKÓ!B6)</f>
        <v/>
      </c>
      <c r="C25" s="3" t="s">
        <v>32</v>
      </c>
      <c r="D25" s="29" t="str">
        <f>IF(BIANKÓ!D6="","",BIANKÓ!D6)</f>
        <v/>
      </c>
      <c r="E25" s="78"/>
    </row>
    <row r="26" spans="1:7" ht="14.45" customHeight="1" x14ac:dyDescent="0.25">
      <c r="A26" s="25"/>
      <c r="E26" s="37"/>
    </row>
    <row r="27" spans="1:7" s="30" customFormat="1" ht="14.1" customHeight="1" x14ac:dyDescent="0.25">
      <c r="A27" s="7"/>
      <c r="E27" s="37"/>
    </row>
    <row r="28" spans="1:7" s="30" customFormat="1" ht="14.1" customHeight="1" x14ac:dyDescent="0.25">
      <c r="A28" s="11" t="s">
        <v>98</v>
      </c>
      <c r="B28" s="31"/>
      <c r="C28" s="31"/>
      <c r="D28" s="32"/>
      <c r="E28" s="37"/>
    </row>
    <row r="29" spans="1:7" s="30" customFormat="1" ht="26.1" customHeight="1" x14ac:dyDescent="0.25">
      <c r="A29" s="33" t="s">
        <v>99</v>
      </c>
      <c r="B29" s="34"/>
      <c r="C29" s="33" t="s">
        <v>100</v>
      </c>
      <c r="D29" s="34"/>
      <c r="E29" s="79" t="s">
        <v>101</v>
      </c>
    </row>
    <row r="30" spans="1:7" s="30" customFormat="1" ht="14.1" customHeight="1" x14ac:dyDescent="0.25">
      <c r="A30" s="33" t="s">
        <v>102</v>
      </c>
      <c r="B30" s="34"/>
      <c r="C30" s="33" t="s">
        <v>103</v>
      </c>
      <c r="D30" s="34"/>
      <c r="E30" s="79"/>
    </row>
    <row r="31" spans="1:7" ht="14.1" customHeight="1" x14ac:dyDescent="0.25">
      <c r="E31" s="37"/>
      <c r="G31" s="7"/>
    </row>
    <row r="32" spans="1:7" ht="14.1" customHeight="1" x14ac:dyDescent="0.25">
      <c r="A32" s="11" t="s">
        <v>104</v>
      </c>
      <c r="B32" s="31"/>
      <c r="C32" s="31"/>
      <c r="D32" s="32"/>
      <c r="E32" s="37"/>
    </row>
    <row r="33" spans="1:12" ht="14.1" customHeight="1" x14ac:dyDescent="0.25">
      <c r="A33" s="8" t="s">
        <v>105</v>
      </c>
      <c r="B33" s="31"/>
      <c r="C33" s="31"/>
      <c r="D33" s="32"/>
      <c r="E33" s="37"/>
    </row>
    <row r="34" spans="1:12" ht="14.1" customHeight="1" x14ac:dyDescent="0.25">
      <c r="A34" s="8" t="s">
        <v>115</v>
      </c>
      <c r="B34" s="31"/>
      <c r="C34" s="31"/>
      <c r="D34" s="32"/>
      <c r="E34" s="37"/>
    </row>
    <row r="35" spans="1:12" ht="14.1" customHeight="1" x14ac:dyDescent="0.25">
      <c r="A35" s="8" t="s">
        <v>116</v>
      </c>
      <c r="B35" s="31"/>
      <c r="C35" s="31"/>
      <c r="D35" s="32"/>
      <c r="E35" s="37"/>
    </row>
    <row r="36" spans="1:12" ht="14.1" customHeight="1" x14ac:dyDescent="0.25">
      <c r="A36" s="38" t="s">
        <v>117</v>
      </c>
      <c r="B36" s="39"/>
      <c r="C36" s="39"/>
      <c r="D36" s="39"/>
      <c r="E36" s="37"/>
    </row>
    <row r="37" spans="1:12" ht="14.1" customHeight="1" x14ac:dyDescent="0.25">
      <c r="A37" s="40" t="s">
        <v>118</v>
      </c>
      <c r="B37" s="41"/>
      <c r="C37" s="41"/>
      <c r="D37" s="41"/>
      <c r="E37" s="37"/>
    </row>
    <row r="38" spans="1:12" ht="14.1" customHeight="1" x14ac:dyDescent="0.25">
      <c r="A38" s="77"/>
      <c r="B38" s="77"/>
      <c r="C38" s="77"/>
      <c r="D38" s="77"/>
      <c r="E38" s="37"/>
    </row>
    <row r="39" spans="1:12" ht="14.1" customHeight="1" x14ac:dyDescent="0.25">
      <c r="A39" s="77"/>
      <c r="B39" s="77"/>
      <c r="C39" s="77"/>
      <c r="D39" s="77"/>
      <c r="E39" s="37"/>
    </row>
    <row r="40" spans="1:12" ht="14.1" customHeight="1" x14ac:dyDescent="0.25">
      <c r="A40" s="77"/>
      <c r="B40" s="77"/>
      <c r="C40" s="77"/>
      <c r="D40" s="77"/>
      <c r="E40" s="37"/>
    </row>
    <row r="41" spans="1:12" ht="14.1" customHeight="1" x14ac:dyDescent="0.25">
      <c r="A41" s="77"/>
      <c r="B41" s="77"/>
      <c r="C41" s="77"/>
      <c r="D41" s="77"/>
      <c r="E41" s="37"/>
    </row>
    <row r="42" spans="1:12" ht="14.1" customHeight="1" x14ac:dyDescent="0.25">
      <c r="A42" s="20"/>
      <c r="E42" s="37"/>
    </row>
    <row r="43" spans="1:12" ht="14.1" customHeight="1" x14ac:dyDescent="0.25">
      <c r="A43" s="35" t="s">
        <v>87</v>
      </c>
      <c r="B43" s="36" t="s">
        <v>119</v>
      </c>
      <c r="C43" s="31"/>
      <c r="D43" s="32"/>
      <c r="E43" s="2" t="s">
        <v>108</v>
      </c>
      <c r="F43" s="30"/>
      <c r="H43" s="7"/>
      <c r="I43" s="7"/>
      <c r="J43" s="7"/>
      <c r="K43" s="7"/>
      <c r="L43" s="7"/>
    </row>
    <row r="44" spans="1:12" ht="14.1" customHeight="1" x14ac:dyDescent="0.25">
      <c r="A44" s="7"/>
      <c r="E44" s="42"/>
      <c r="H44" s="7"/>
      <c r="I44" s="7"/>
      <c r="J44" s="7"/>
      <c r="K44" s="7"/>
      <c r="L44" s="7"/>
    </row>
    <row r="45" spans="1:12" ht="43.5" customHeight="1" x14ac:dyDescent="0.25">
      <c r="A45" s="53"/>
      <c r="B45" s="53"/>
      <c r="C45" s="53"/>
      <c r="D45" s="53"/>
      <c r="E45" s="37"/>
      <c r="H45" s="7"/>
      <c r="I45" s="7"/>
      <c r="J45" s="7"/>
      <c r="K45" s="7"/>
      <c r="L45" s="7"/>
    </row>
    <row r="46" spans="1:12" ht="14.1" customHeight="1" x14ac:dyDescent="0.25">
      <c r="A46" s="54" t="s">
        <v>88</v>
      </c>
      <c r="B46" s="54"/>
      <c r="C46" s="54" t="s">
        <v>109</v>
      </c>
      <c r="D46" s="54"/>
      <c r="E46" s="37"/>
      <c r="H46" s="7"/>
      <c r="I46" s="7"/>
      <c r="J46" s="7"/>
      <c r="K46" s="7"/>
      <c r="L46" s="7"/>
    </row>
    <row r="47" spans="1:12" ht="14.1" customHeight="1" x14ac:dyDescent="0.25">
      <c r="A47" s="50" t="str">
        <f>IF(C4="","",C4)</f>
        <v/>
      </c>
      <c r="B47" s="50"/>
      <c r="C47" s="50" t="str">
        <f>IF(C13="","",C13)</f>
        <v/>
      </c>
      <c r="D47" s="50"/>
      <c r="E47" s="37" t="s">
        <v>110</v>
      </c>
      <c r="H47" s="7"/>
      <c r="I47" s="7"/>
      <c r="J47" s="7"/>
      <c r="K47" s="7"/>
      <c r="L47" s="7"/>
    </row>
  </sheetData>
  <sheetProtection sheet="1" objects="1" scenarios="1"/>
  <mergeCells count="51">
    <mergeCell ref="A1:D1"/>
    <mergeCell ref="A3:B3"/>
    <mergeCell ref="C3:D3"/>
    <mergeCell ref="A4:B4"/>
    <mergeCell ref="C4:D4"/>
    <mergeCell ref="E4:E11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E13:E20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E23:E25"/>
    <mergeCell ref="E29:E30"/>
    <mergeCell ref="A46:B46"/>
    <mergeCell ref="C46:D46"/>
    <mergeCell ref="A47:B47"/>
    <mergeCell ref="C47:D47"/>
    <mergeCell ref="A38:D38"/>
    <mergeCell ref="A39:D39"/>
    <mergeCell ref="A40:D40"/>
    <mergeCell ref="A41:D41"/>
    <mergeCell ref="A45:B45"/>
    <mergeCell ref="C45:D45"/>
  </mergeCells>
  <dataValidations count="2">
    <dataValidation type="list" operator="equal" allowBlank="1" showErrorMessage="1" sqref="C3 C12">
      <formula1>$I$2:$I$3</formula1>
      <formula2>0</formula2>
    </dataValidation>
    <dataValidation type="list" operator="equal" allowBlank="1" showErrorMessage="1" sqref="A43">
      <formula1>$M$2:$M$7</formula1>
      <formula2>0</formula2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191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14</vt:i4>
      </vt:variant>
    </vt:vector>
  </HeadingPairs>
  <TitlesOfParts>
    <vt:vector size="21" baseType="lpstr">
      <vt:lpstr>ELADÓ_NISSAN</vt:lpstr>
      <vt:lpstr>ÁTADVÉT_ELADÓ_NISSAN</vt:lpstr>
      <vt:lpstr>VEVŐ_NISSAN</vt:lpstr>
      <vt:lpstr>ÁTADVÉT_VEVŐ_NISSAN</vt:lpstr>
      <vt:lpstr>BIZOMÁNYOS</vt:lpstr>
      <vt:lpstr>BIANKÓ</vt:lpstr>
      <vt:lpstr>ÁTADVÉT_BIANKÓ</vt:lpstr>
      <vt:lpstr>ÁTADVÉT_BIANKÓ!Nyomtatási_terület</vt:lpstr>
      <vt:lpstr>ÁTADVÉT_ELADÓ_NISSAN!Nyomtatási_terület</vt:lpstr>
      <vt:lpstr>ÁTADVÉT_VEVŐ_NISSAN!Nyomtatási_terület</vt:lpstr>
      <vt:lpstr>BIANKÓ!Nyomtatási_terület</vt:lpstr>
      <vt:lpstr>BIZOMÁNYOS!Nyomtatási_terület</vt:lpstr>
      <vt:lpstr>ELADÓ_NISSAN!Nyomtatási_terület</vt:lpstr>
      <vt:lpstr>VEVŐ_NISSAN!Nyomtatási_terület</vt:lpstr>
      <vt:lpstr>ÁTADVÉT_BIANKÓ!Print_Area_0</vt:lpstr>
      <vt:lpstr>ÁTADVÉT_ELADÓ_NISSAN!Print_Area_0</vt:lpstr>
      <vt:lpstr>ÁTADVÉT_VEVŐ_NISSAN!Print_Area_0</vt:lpstr>
      <vt:lpstr>BIANKÓ!Print_Area_0</vt:lpstr>
      <vt:lpstr>BIZOMÁNYOS!Print_Area_0</vt:lpstr>
      <vt:lpstr>ELADÓ_NISSAN!Print_Area_0</vt:lpstr>
      <vt:lpstr>VEVŐ_NISSAN!Print_Area_0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farkas.tamas</dc:creator>
  <dc:description/>
  <cp:lastModifiedBy>admin</cp:lastModifiedBy>
  <cp:revision>9</cp:revision>
  <cp:lastPrinted>2019-07-22T06:27:20Z</cp:lastPrinted>
  <dcterms:created xsi:type="dcterms:W3CDTF">2010-07-08T12:07:03Z</dcterms:created>
  <dcterms:modified xsi:type="dcterms:W3CDTF">2022-03-22T14:00:38Z</dcterms:modified>
  <dc:language>hu-HU</dc:language>
</cp:coreProperties>
</file>